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VYKAZNICTVO_STATU_S3\03_ŠZU a ZU kapitol\ŠZÚ za rok 2020\Dokument na web\"/>
    </mc:Choice>
  </mc:AlternateContent>
  <bookViews>
    <workbookView xWindow="0" yWindow="0" windowWidth="23040" windowHeight="10056"/>
  </bookViews>
  <sheets>
    <sheet name="Zoznam príloh ŠZÚ za rok 2020" sheetId="29" r:id="rId1"/>
    <sheet name="Tab. č. 1" sheetId="1" r:id="rId2"/>
    <sheet name="Tab. č. 2" sheetId="2" r:id="rId3"/>
    <sheet name="Tab. č. 3" sheetId="3" r:id="rId4"/>
    <sheet name="Tab. č. 4" sheetId="4" r:id="rId5"/>
    <sheet name="Tab. č. 5" sheetId="5" r:id="rId6"/>
    <sheet name="Tab. č. 6" sheetId="6" r:id="rId7"/>
    <sheet name="Tab. č. 7" sheetId="7" r:id="rId8"/>
    <sheet name="Tab. č. 8" sheetId="8" r:id="rId9"/>
    <sheet name="Tab. č. 9" sheetId="9" r:id="rId10"/>
    <sheet name="Tab. č. 10" sheetId="10" r:id="rId11"/>
    <sheet name="Tab. č. 11" sheetId="11" r:id="rId12"/>
    <sheet name="Tab. č. 12" sheetId="12" r:id="rId13"/>
    <sheet name="Tab. č. 13" sheetId="13" r:id="rId14"/>
    <sheet name="Tab. č. 14" sheetId="14" r:id="rId15"/>
    <sheet name="Tab. č. 15" sheetId="15" r:id="rId16"/>
    <sheet name="Tab. č. 16" sheetId="16" r:id="rId17"/>
    <sheet name="Tab. č. 17" sheetId="17" r:id="rId18"/>
    <sheet name="Tab. č. 18" sheetId="18" r:id="rId19"/>
    <sheet name="Tab. č. 19" sheetId="19" r:id="rId20"/>
    <sheet name="Tab. č. 20" sheetId="20" r:id="rId21"/>
    <sheet name="Tab. č. 21" sheetId="21" r:id="rId22"/>
    <sheet name="Tab. č. 22" sheetId="22" r:id="rId23"/>
    <sheet name="Tab. č. 23" sheetId="23" r:id="rId24"/>
    <sheet name="Tab. č. 24,25,26,27" sheetId="24" r:id="rId25"/>
    <sheet name="Tab. č. 28" sheetId="25" r:id="rId26"/>
    <sheet name="Tab. č. 29" sheetId="26" r:id="rId27"/>
    <sheet name="Tab. č. 30" sheetId="27" r:id="rId28"/>
    <sheet name="Tab. č. 31" sheetId="28" r:id="rId2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5" i="22" l="1"/>
  <c r="U45" i="22"/>
  <c r="T45" i="22"/>
  <c r="S45" i="22"/>
  <c r="P45" i="22" s="1"/>
  <c r="R45" i="22"/>
  <c r="Q45" i="22"/>
  <c r="O45" i="22"/>
  <c r="N45" i="22"/>
  <c r="M45" i="22"/>
  <c r="L45" i="22"/>
  <c r="K45" i="22"/>
  <c r="J45" i="22"/>
  <c r="I45" i="22"/>
  <c r="H45" i="22"/>
  <c r="G45" i="22"/>
  <c r="F45" i="22"/>
  <c r="E45" i="22"/>
  <c r="D45" i="22"/>
  <c r="C45" i="22"/>
  <c r="B45" i="22"/>
  <c r="L15" i="21"/>
  <c r="M15" i="21" s="1"/>
  <c r="K15" i="21"/>
  <c r="J15" i="21"/>
  <c r="E15" i="21"/>
  <c r="K13" i="21"/>
  <c r="J13" i="21"/>
  <c r="H13" i="21"/>
  <c r="G13" i="21"/>
  <c r="F13" i="21"/>
  <c r="D13" i="21"/>
  <c r="L13" i="21" s="1"/>
  <c r="C13" i="21"/>
  <c r="B13" i="21"/>
  <c r="L12" i="21"/>
  <c r="J12" i="21"/>
  <c r="H12" i="21"/>
  <c r="H10" i="21" s="1"/>
  <c r="G12" i="21"/>
  <c r="G10" i="21" s="1"/>
  <c r="F12" i="21"/>
  <c r="D12" i="21"/>
  <c r="E12" i="21" s="1"/>
  <c r="C12" i="21"/>
  <c r="K12" i="21" s="1"/>
  <c r="B12" i="21"/>
  <c r="F10" i="21"/>
  <c r="B10" i="21"/>
  <c r="J10" i="21" s="1"/>
  <c r="L38" i="20"/>
  <c r="M38" i="20" s="1"/>
  <c r="K38" i="20"/>
  <c r="J38" i="20"/>
  <c r="E38" i="20"/>
  <c r="L36" i="20"/>
  <c r="K36" i="20"/>
  <c r="M36" i="20" s="1"/>
  <c r="J36" i="20"/>
  <c r="E36" i="20"/>
  <c r="L34" i="20"/>
  <c r="H34" i="20"/>
  <c r="G34" i="20"/>
  <c r="F34" i="20"/>
  <c r="D34" i="20"/>
  <c r="C34" i="20"/>
  <c r="K34" i="20" s="1"/>
  <c r="B34" i="20"/>
  <c r="J34" i="20" s="1"/>
  <c r="L33" i="20"/>
  <c r="K33" i="20"/>
  <c r="M33" i="20" s="1"/>
  <c r="J33" i="20"/>
  <c r="E33" i="20"/>
  <c r="L31" i="20"/>
  <c r="M31" i="20" s="1"/>
  <c r="K31" i="20"/>
  <c r="J31" i="20"/>
  <c r="E31" i="20"/>
  <c r="M30" i="20"/>
  <c r="L30" i="20"/>
  <c r="K30" i="20"/>
  <c r="J30" i="20"/>
  <c r="E30" i="20"/>
  <c r="L28" i="20"/>
  <c r="M28" i="20" s="1"/>
  <c r="K28" i="20"/>
  <c r="J28" i="20"/>
  <c r="E28" i="20"/>
  <c r="L26" i="20"/>
  <c r="K26" i="20"/>
  <c r="M26" i="20" s="1"/>
  <c r="J26" i="20"/>
  <c r="E26" i="20"/>
  <c r="L23" i="20"/>
  <c r="H23" i="20"/>
  <c r="G23" i="20"/>
  <c r="G22" i="20" s="1"/>
  <c r="G9" i="20" s="1"/>
  <c r="F23" i="20"/>
  <c r="D23" i="20"/>
  <c r="C23" i="20"/>
  <c r="K23" i="20" s="1"/>
  <c r="B23" i="20"/>
  <c r="J23" i="20" s="1"/>
  <c r="H22" i="20"/>
  <c r="F22" i="20"/>
  <c r="D22" i="20"/>
  <c r="L22" i="20" s="1"/>
  <c r="B22" i="20"/>
  <c r="J22" i="20" s="1"/>
  <c r="L21" i="20"/>
  <c r="M21" i="20" s="1"/>
  <c r="K21" i="20"/>
  <c r="J21" i="20"/>
  <c r="I21" i="20"/>
  <c r="L20" i="20"/>
  <c r="K20" i="20"/>
  <c r="M20" i="20" s="1"/>
  <c r="J20" i="20"/>
  <c r="I20" i="20"/>
  <c r="L19" i="20"/>
  <c r="M19" i="20" s="1"/>
  <c r="K19" i="20"/>
  <c r="J19" i="20"/>
  <c r="I19" i="20"/>
  <c r="M18" i="20"/>
  <c r="L18" i="20"/>
  <c r="K18" i="20"/>
  <c r="J18" i="20"/>
  <c r="I18" i="20"/>
  <c r="M17" i="20"/>
  <c r="L17" i="20"/>
  <c r="K17" i="20"/>
  <c r="J17" i="20"/>
  <c r="I17" i="20"/>
  <c r="L16" i="20"/>
  <c r="K16" i="20"/>
  <c r="M16" i="20" s="1"/>
  <c r="J16" i="20"/>
  <c r="I16" i="20"/>
  <c r="L15" i="20"/>
  <c r="M15" i="20" s="1"/>
  <c r="K15" i="20"/>
  <c r="J15" i="20"/>
  <c r="I15" i="20"/>
  <c r="K14" i="20"/>
  <c r="I14" i="20"/>
  <c r="F14" i="20"/>
  <c r="F11" i="20" s="1"/>
  <c r="F9" i="20" s="1"/>
  <c r="D14" i="20"/>
  <c r="L14" i="20" s="1"/>
  <c r="M14" i="20" s="1"/>
  <c r="C14" i="20"/>
  <c r="B14" i="20"/>
  <c r="B11" i="20" s="1"/>
  <c r="L13" i="20"/>
  <c r="K13" i="20"/>
  <c r="J13" i="20"/>
  <c r="I11" i="20"/>
  <c r="H11" i="20"/>
  <c r="G11" i="20"/>
  <c r="D11" i="20"/>
  <c r="L11" i="20" s="1"/>
  <c r="C11" i="20"/>
  <c r="K11" i="20" s="1"/>
  <c r="H9" i="20"/>
  <c r="I9" i="20" s="1"/>
  <c r="D9" i="20"/>
  <c r="L9" i="20" s="1"/>
  <c r="Q38" i="17"/>
  <c r="P38" i="17"/>
  <c r="O38" i="17"/>
  <c r="N38" i="17"/>
  <c r="M38" i="17"/>
  <c r="L38" i="17"/>
  <c r="K38" i="17"/>
  <c r="J38" i="17"/>
  <c r="I38" i="17"/>
  <c r="H38" i="17"/>
  <c r="G38" i="17"/>
  <c r="F38" i="17"/>
  <c r="E37" i="17"/>
  <c r="D37" i="17"/>
  <c r="C37" i="17"/>
  <c r="E36" i="17"/>
  <c r="D36" i="17"/>
  <c r="C36" i="17"/>
  <c r="E35" i="17"/>
  <c r="D35" i="17"/>
  <c r="C35" i="17"/>
  <c r="E34" i="17"/>
  <c r="D34" i="17"/>
  <c r="C34" i="17"/>
  <c r="E33" i="17"/>
  <c r="D33" i="17"/>
  <c r="C33" i="17"/>
  <c r="E32" i="17"/>
  <c r="D32" i="17"/>
  <c r="C32" i="17"/>
  <c r="E31" i="17"/>
  <c r="D31" i="17"/>
  <c r="C31" i="17"/>
  <c r="E30" i="17"/>
  <c r="D30" i="17"/>
  <c r="C30" i="17"/>
  <c r="E29" i="17"/>
  <c r="D29" i="17"/>
  <c r="C29" i="17"/>
  <c r="E27" i="17"/>
  <c r="D27" i="17"/>
  <c r="C27" i="17"/>
  <c r="E26" i="17"/>
  <c r="D26" i="17"/>
  <c r="C26" i="17"/>
  <c r="E25" i="17"/>
  <c r="D25" i="17"/>
  <c r="C25" i="17"/>
  <c r="E24" i="17"/>
  <c r="D24" i="17"/>
  <c r="C24" i="17"/>
  <c r="E23" i="17"/>
  <c r="D23" i="17"/>
  <c r="C23" i="17"/>
  <c r="E22" i="17"/>
  <c r="D22" i="17"/>
  <c r="C22" i="17"/>
  <c r="E21" i="17"/>
  <c r="D21" i="17"/>
  <c r="C21" i="17"/>
  <c r="E20" i="17"/>
  <c r="D20" i="17"/>
  <c r="C20" i="17"/>
  <c r="E19" i="17"/>
  <c r="D19" i="17"/>
  <c r="C19" i="17"/>
  <c r="E18" i="17"/>
  <c r="D18" i="17"/>
  <c r="C18" i="17"/>
  <c r="E17" i="17"/>
  <c r="D17" i="17"/>
  <c r="C17" i="17"/>
  <c r="E16" i="17"/>
  <c r="D16" i="17"/>
  <c r="C16" i="17"/>
  <c r="E15" i="17"/>
  <c r="D15" i="17"/>
  <c r="C15" i="17"/>
  <c r="E14" i="17"/>
  <c r="D14" i="17"/>
  <c r="C14" i="17"/>
  <c r="E13" i="17"/>
  <c r="D13" i="17"/>
  <c r="C13" i="17"/>
  <c r="E11" i="17"/>
  <c r="D11" i="17"/>
  <c r="C11" i="17"/>
  <c r="E9" i="17"/>
  <c r="D9" i="17"/>
  <c r="C9" i="17"/>
  <c r="E8" i="17"/>
  <c r="E38" i="17" s="1"/>
  <c r="D8" i="17"/>
  <c r="D38" i="17" s="1"/>
  <c r="C8" i="17"/>
  <c r="C38" i="17" s="1"/>
  <c r="N99" i="16"/>
  <c r="M99" i="16"/>
  <c r="L99" i="16"/>
  <c r="K99" i="16"/>
  <c r="J99" i="16"/>
  <c r="I99" i="16"/>
  <c r="H99" i="16"/>
  <c r="G99" i="16"/>
  <c r="F99" i="16"/>
  <c r="N98" i="16"/>
  <c r="M98" i="16"/>
  <c r="L98" i="16"/>
  <c r="K98" i="16"/>
  <c r="J98" i="16"/>
  <c r="I98" i="16"/>
  <c r="H98" i="16"/>
  <c r="G98" i="16"/>
  <c r="F98" i="16"/>
  <c r="N97" i="16"/>
  <c r="M97" i="16"/>
  <c r="L97" i="16"/>
  <c r="K97" i="16"/>
  <c r="J97" i="16"/>
  <c r="I97" i="16"/>
  <c r="H97" i="16"/>
  <c r="G97" i="16"/>
  <c r="F97" i="16"/>
  <c r="E97" i="16"/>
  <c r="N96" i="16"/>
  <c r="M96" i="16"/>
  <c r="L96" i="16"/>
  <c r="K96" i="16"/>
  <c r="J96" i="16"/>
  <c r="I96" i="16"/>
  <c r="H96" i="16"/>
  <c r="G96" i="16"/>
  <c r="F96" i="16"/>
  <c r="D96" i="16"/>
  <c r="N95" i="16"/>
  <c r="M95" i="16"/>
  <c r="L95" i="16"/>
  <c r="K95" i="16"/>
  <c r="J95" i="16"/>
  <c r="I95" i="16"/>
  <c r="H95" i="16"/>
  <c r="G95" i="16"/>
  <c r="F95" i="16"/>
  <c r="N94" i="16"/>
  <c r="M94" i="16"/>
  <c r="L94" i="16"/>
  <c r="K94" i="16"/>
  <c r="J94" i="16"/>
  <c r="I94" i="16"/>
  <c r="H94" i="16"/>
  <c r="G94" i="16"/>
  <c r="F94" i="16"/>
  <c r="N93" i="16"/>
  <c r="M93" i="16"/>
  <c r="L93" i="16"/>
  <c r="K93" i="16"/>
  <c r="J93" i="16"/>
  <c r="I93" i="16"/>
  <c r="H93" i="16"/>
  <c r="G93" i="16"/>
  <c r="F93" i="16"/>
  <c r="E93" i="16"/>
  <c r="N92" i="16"/>
  <c r="M92" i="16"/>
  <c r="L92" i="16"/>
  <c r="K92" i="16"/>
  <c r="J92" i="16"/>
  <c r="I92" i="16"/>
  <c r="H92" i="16"/>
  <c r="G92" i="16"/>
  <c r="F92" i="16"/>
  <c r="D92" i="16"/>
  <c r="N91" i="16"/>
  <c r="M91" i="16"/>
  <c r="L91" i="16"/>
  <c r="K91" i="16"/>
  <c r="J91" i="16"/>
  <c r="I91" i="16"/>
  <c r="H91" i="16"/>
  <c r="G91" i="16"/>
  <c r="F91" i="16"/>
  <c r="N90" i="16"/>
  <c r="M90" i="16"/>
  <c r="L90" i="16"/>
  <c r="K90" i="16"/>
  <c r="J90" i="16"/>
  <c r="I90" i="16"/>
  <c r="H90" i="16"/>
  <c r="G90" i="16"/>
  <c r="F90" i="16"/>
  <c r="N89" i="16"/>
  <c r="M89" i="16"/>
  <c r="L89" i="16"/>
  <c r="K89" i="16"/>
  <c r="J89" i="16"/>
  <c r="I89" i="16"/>
  <c r="H89" i="16"/>
  <c r="G89" i="16"/>
  <c r="F89" i="16"/>
  <c r="E89" i="16"/>
  <c r="N88" i="16"/>
  <c r="M88" i="16"/>
  <c r="L88" i="16"/>
  <c r="K88" i="16"/>
  <c r="J88" i="16"/>
  <c r="I88" i="16"/>
  <c r="H88" i="16"/>
  <c r="G88" i="16"/>
  <c r="F88" i="16"/>
  <c r="D88" i="16"/>
  <c r="N87" i="16"/>
  <c r="M87" i="16"/>
  <c r="L87" i="16"/>
  <c r="K87" i="16"/>
  <c r="J87" i="16"/>
  <c r="I87" i="16"/>
  <c r="H87" i="16"/>
  <c r="G87" i="16"/>
  <c r="F87" i="16"/>
  <c r="N86" i="16"/>
  <c r="M86" i="16"/>
  <c r="L86" i="16"/>
  <c r="K86" i="16"/>
  <c r="J86" i="16"/>
  <c r="I86" i="16"/>
  <c r="H86" i="16"/>
  <c r="G86" i="16"/>
  <c r="F86" i="16"/>
  <c r="N85" i="16"/>
  <c r="M85" i="16"/>
  <c r="L85" i="16"/>
  <c r="K85" i="16"/>
  <c r="J85" i="16"/>
  <c r="I85" i="16"/>
  <c r="H85" i="16"/>
  <c r="G85" i="16"/>
  <c r="F85" i="16"/>
  <c r="N84" i="16"/>
  <c r="M84" i="16"/>
  <c r="L84" i="16"/>
  <c r="K84" i="16"/>
  <c r="J84" i="16"/>
  <c r="I84" i="16"/>
  <c r="H84" i="16"/>
  <c r="G84" i="16"/>
  <c r="F84" i="16"/>
  <c r="N83" i="16"/>
  <c r="M83" i="16"/>
  <c r="L83" i="16"/>
  <c r="K83" i="16"/>
  <c r="J83" i="16"/>
  <c r="I83" i="16"/>
  <c r="H83" i="16"/>
  <c r="G83" i="16"/>
  <c r="F83" i="16"/>
  <c r="N82" i="16"/>
  <c r="M82" i="16"/>
  <c r="L82" i="16"/>
  <c r="K82" i="16"/>
  <c r="J82" i="16"/>
  <c r="I82" i="16"/>
  <c r="H82" i="16"/>
  <c r="G82" i="16"/>
  <c r="F82" i="16"/>
  <c r="N81" i="16"/>
  <c r="M81" i="16"/>
  <c r="L81" i="16"/>
  <c r="K81" i="16"/>
  <c r="J81" i="16"/>
  <c r="I81" i="16"/>
  <c r="H81" i="16"/>
  <c r="G81" i="16"/>
  <c r="F81" i="16"/>
  <c r="E81" i="16"/>
  <c r="N80" i="16"/>
  <c r="M80" i="16"/>
  <c r="L80" i="16"/>
  <c r="K80" i="16"/>
  <c r="J80" i="16"/>
  <c r="I80" i="16"/>
  <c r="H80" i="16"/>
  <c r="G80" i="16"/>
  <c r="F80" i="16"/>
  <c r="D80" i="16"/>
  <c r="N79" i="16"/>
  <c r="M79" i="16"/>
  <c r="L79" i="16"/>
  <c r="K79" i="16"/>
  <c r="J79" i="16"/>
  <c r="I79" i="16"/>
  <c r="H79" i="16"/>
  <c r="G79" i="16"/>
  <c r="F79" i="16"/>
  <c r="N78" i="16"/>
  <c r="M78" i="16"/>
  <c r="L78" i="16"/>
  <c r="K78" i="16"/>
  <c r="J78" i="16"/>
  <c r="I78" i="16"/>
  <c r="H78" i="16"/>
  <c r="G78" i="16"/>
  <c r="F78" i="16"/>
  <c r="N77" i="16"/>
  <c r="M77" i="16"/>
  <c r="L77" i="16"/>
  <c r="K77" i="16"/>
  <c r="J77" i="16"/>
  <c r="I77" i="16"/>
  <c r="H77" i="16"/>
  <c r="G77" i="16"/>
  <c r="F77" i="16"/>
  <c r="E77" i="16"/>
  <c r="N76" i="16"/>
  <c r="M76" i="16"/>
  <c r="L76" i="16"/>
  <c r="K76" i="16"/>
  <c r="J76" i="16"/>
  <c r="I76" i="16"/>
  <c r="H76" i="16"/>
  <c r="G76" i="16"/>
  <c r="F76" i="16"/>
  <c r="E76" i="16"/>
  <c r="D76" i="16"/>
  <c r="N75" i="16"/>
  <c r="M75" i="16"/>
  <c r="L75" i="16"/>
  <c r="K75" i="16"/>
  <c r="J75" i="16"/>
  <c r="I75" i="16"/>
  <c r="H75" i="16"/>
  <c r="G75" i="16"/>
  <c r="F75" i="16"/>
  <c r="N74" i="16"/>
  <c r="M74" i="16"/>
  <c r="L74" i="16"/>
  <c r="K74" i="16"/>
  <c r="J74" i="16"/>
  <c r="I74" i="16"/>
  <c r="H74" i="16"/>
  <c r="G74" i="16"/>
  <c r="F74" i="16"/>
  <c r="E74" i="16"/>
  <c r="D74" i="16"/>
  <c r="N73" i="16"/>
  <c r="M73" i="16"/>
  <c r="M69" i="16" s="1"/>
  <c r="L73" i="16"/>
  <c r="K73" i="16"/>
  <c r="J73" i="16"/>
  <c r="I73" i="16"/>
  <c r="I69" i="16" s="1"/>
  <c r="H73" i="16"/>
  <c r="G73" i="16"/>
  <c r="F73" i="16"/>
  <c r="N72" i="16"/>
  <c r="M72" i="16"/>
  <c r="L72" i="16"/>
  <c r="L69" i="16" s="1"/>
  <c r="K72" i="16"/>
  <c r="J72" i="16"/>
  <c r="I72" i="16"/>
  <c r="H72" i="16"/>
  <c r="H69" i="16" s="1"/>
  <c r="G72" i="16"/>
  <c r="F72" i="16"/>
  <c r="N71" i="16"/>
  <c r="M71" i="16"/>
  <c r="L71" i="16"/>
  <c r="K71" i="16"/>
  <c r="K69" i="16" s="1"/>
  <c r="J71" i="16"/>
  <c r="I71" i="16"/>
  <c r="H71" i="16"/>
  <c r="G71" i="16"/>
  <c r="G69" i="16" s="1"/>
  <c r="F71" i="16"/>
  <c r="E71" i="16"/>
  <c r="D71" i="16"/>
  <c r="N69" i="16"/>
  <c r="J69" i="16"/>
  <c r="F69" i="16"/>
  <c r="C69" i="16"/>
  <c r="E68" i="16"/>
  <c r="E99" i="16" s="1"/>
  <c r="D68" i="16"/>
  <c r="D99" i="16" s="1"/>
  <c r="C68" i="16"/>
  <c r="E67" i="16"/>
  <c r="E98" i="16" s="1"/>
  <c r="D67" i="16"/>
  <c r="D98" i="16" s="1"/>
  <c r="C67" i="16"/>
  <c r="E66" i="16"/>
  <c r="D66" i="16"/>
  <c r="D97" i="16" s="1"/>
  <c r="C66" i="16"/>
  <c r="E65" i="16"/>
  <c r="E96" i="16" s="1"/>
  <c r="D65" i="16"/>
  <c r="C65" i="16"/>
  <c r="E64" i="16"/>
  <c r="E95" i="16" s="1"/>
  <c r="D64" i="16"/>
  <c r="D95" i="16" s="1"/>
  <c r="C64" i="16"/>
  <c r="E63" i="16"/>
  <c r="E94" i="16" s="1"/>
  <c r="D63" i="16"/>
  <c r="D94" i="16" s="1"/>
  <c r="C63" i="16"/>
  <c r="E62" i="16"/>
  <c r="D62" i="16"/>
  <c r="D93" i="16" s="1"/>
  <c r="C62" i="16"/>
  <c r="E61" i="16"/>
  <c r="E92" i="16" s="1"/>
  <c r="D61" i="16"/>
  <c r="C61" i="16"/>
  <c r="E60" i="16"/>
  <c r="D60" i="16"/>
  <c r="C60" i="16"/>
  <c r="E59" i="16"/>
  <c r="D59" i="16"/>
  <c r="C59" i="16"/>
  <c r="E58" i="16"/>
  <c r="D58" i="16"/>
  <c r="C58" i="16"/>
  <c r="E57" i="16"/>
  <c r="E88" i="16" s="1"/>
  <c r="D57" i="16"/>
  <c r="C57" i="16"/>
  <c r="E56" i="16"/>
  <c r="D56" i="16"/>
  <c r="C56" i="16"/>
  <c r="E55" i="16"/>
  <c r="D55" i="16"/>
  <c r="C55" i="16"/>
  <c r="E54" i="16"/>
  <c r="D54" i="16"/>
  <c r="C54" i="16"/>
  <c r="E53" i="16"/>
  <c r="D53" i="16"/>
  <c r="C53" i="16"/>
  <c r="E52" i="16"/>
  <c r="D52" i="16"/>
  <c r="C52" i="16"/>
  <c r="E51" i="16"/>
  <c r="E82" i="16" s="1"/>
  <c r="D51" i="16"/>
  <c r="D82" i="16" s="1"/>
  <c r="C51" i="16"/>
  <c r="E50" i="16"/>
  <c r="C50" i="16"/>
  <c r="E49" i="16"/>
  <c r="E80" i="16" s="1"/>
  <c r="D49" i="16"/>
  <c r="C49" i="16"/>
  <c r="E48" i="16"/>
  <c r="E79" i="16" s="1"/>
  <c r="D48" i="16"/>
  <c r="D79" i="16" s="1"/>
  <c r="C48" i="16"/>
  <c r="E47" i="16"/>
  <c r="E78" i="16" s="1"/>
  <c r="D47" i="16"/>
  <c r="D78" i="16" s="1"/>
  <c r="C47" i="16"/>
  <c r="E46" i="16"/>
  <c r="D46" i="16"/>
  <c r="D77" i="16" s="1"/>
  <c r="C46" i="16"/>
  <c r="E44" i="16"/>
  <c r="E75" i="16" s="1"/>
  <c r="D44" i="16"/>
  <c r="D75" i="16" s="1"/>
  <c r="C44" i="16"/>
  <c r="E42" i="16"/>
  <c r="D42" i="16"/>
  <c r="D38" i="16" s="1"/>
  <c r="C42" i="16"/>
  <c r="E41" i="16"/>
  <c r="D41" i="16"/>
  <c r="C41" i="16"/>
  <c r="N38" i="16"/>
  <c r="M38" i="16"/>
  <c r="L38" i="16"/>
  <c r="K38" i="16"/>
  <c r="J38" i="16"/>
  <c r="I38" i="16"/>
  <c r="H38" i="16"/>
  <c r="G38" i="16"/>
  <c r="F38" i="16"/>
  <c r="C38" i="16"/>
  <c r="E29" i="16"/>
  <c r="E91" i="16" s="1"/>
  <c r="D29" i="16"/>
  <c r="D91" i="16" s="1"/>
  <c r="C29" i="16"/>
  <c r="E28" i="16"/>
  <c r="E90" i="16" s="1"/>
  <c r="D28" i="16"/>
  <c r="D90" i="16" s="1"/>
  <c r="C28" i="16"/>
  <c r="E27" i="16"/>
  <c r="D27" i="16"/>
  <c r="D89" i="16" s="1"/>
  <c r="C27" i="16"/>
  <c r="E25" i="16"/>
  <c r="E87" i="16" s="1"/>
  <c r="D25" i="16"/>
  <c r="D87" i="16" s="1"/>
  <c r="C25" i="16"/>
  <c r="E24" i="16"/>
  <c r="E86" i="16" s="1"/>
  <c r="D24" i="16"/>
  <c r="D86" i="16" s="1"/>
  <c r="C24" i="16"/>
  <c r="E23" i="16"/>
  <c r="E85" i="16" s="1"/>
  <c r="D23" i="16"/>
  <c r="D85" i="16" s="1"/>
  <c r="C23" i="16"/>
  <c r="E22" i="16"/>
  <c r="E84" i="16" s="1"/>
  <c r="D22" i="16"/>
  <c r="D84" i="16" s="1"/>
  <c r="C22" i="16"/>
  <c r="E21" i="16"/>
  <c r="E83" i="16" s="1"/>
  <c r="D21" i="16"/>
  <c r="D83" i="16" s="1"/>
  <c r="C21" i="16"/>
  <c r="C7" i="16" s="1"/>
  <c r="E19" i="16"/>
  <c r="D19" i="16"/>
  <c r="D81" i="16" s="1"/>
  <c r="C19" i="16"/>
  <c r="E11" i="16"/>
  <c r="E7" i="16" s="1"/>
  <c r="D11" i="16"/>
  <c r="D73" i="16" s="1"/>
  <c r="C11" i="16"/>
  <c r="E10" i="16"/>
  <c r="E72" i="16" s="1"/>
  <c r="D10" i="16"/>
  <c r="D72" i="16" s="1"/>
  <c r="C10" i="16"/>
  <c r="N7" i="16"/>
  <c r="M7" i="16"/>
  <c r="L7" i="16"/>
  <c r="K7" i="16"/>
  <c r="J7" i="16"/>
  <c r="I7" i="16"/>
  <c r="H7" i="16"/>
  <c r="G7" i="16"/>
  <c r="F7" i="16"/>
  <c r="D7" i="16"/>
  <c r="F44" i="4"/>
  <c r="G44" i="4" s="1"/>
  <c r="E44" i="4"/>
  <c r="D44" i="4"/>
  <c r="C44" i="4"/>
  <c r="B44" i="4"/>
  <c r="D42" i="4"/>
  <c r="D40" i="4"/>
  <c r="D39" i="4"/>
  <c r="D38" i="4"/>
  <c r="D37" i="4"/>
  <c r="D36" i="4"/>
  <c r="D35" i="4"/>
  <c r="D34" i="4"/>
  <c r="D33" i="4"/>
  <c r="D32" i="4"/>
  <c r="D31" i="4"/>
  <c r="G30" i="4"/>
  <c r="D30" i="4"/>
  <c r="G29" i="4"/>
  <c r="D29" i="4"/>
  <c r="G28" i="4"/>
  <c r="D28" i="4"/>
  <c r="D27" i="4"/>
  <c r="G26" i="4"/>
  <c r="D26" i="4"/>
  <c r="D25" i="4"/>
  <c r="G24" i="4"/>
  <c r="D24" i="4"/>
  <c r="G23" i="4"/>
  <c r="D23" i="4"/>
  <c r="G22" i="4"/>
  <c r="D22" i="4"/>
  <c r="D21" i="4"/>
  <c r="G20" i="4"/>
  <c r="D20" i="4"/>
  <c r="D19" i="4"/>
  <c r="D18" i="4"/>
  <c r="D17" i="4"/>
  <c r="D16" i="4"/>
  <c r="D15" i="4"/>
  <c r="D14" i="4"/>
  <c r="D13" i="4"/>
  <c r="G11" i="4"/>
  <c r="D11" i="4"/>
  <c r="D10" i="4"/>
  <c r="D9" i="4"/>
  <c r="M12" i="21" l="1"/>
  <c r="C10" i="21"/>
  <c r="K10" i="21" s="1"/>
  <c r="D10" i="21"/>
  <c r="B9" i="20"/>
  <c r="J9" i="20" s="1"/>
  <c r="J11" i="20"/>
  <c r="M11" i="20"/>
  <c r="M23" i="20"/>
  <c r="M34" i="20"/>
  <c r="J14" i="20"/>
  <c r="C22" i="20"/>
  <c r="E23" i="20"/>
  <c r="E34" i="20"/>
  <c r="D69" i="16"/>
  <c r="E73" i="16"/>
  <c r="E69" i="16" s="1"/>
  <c r="E38" i="16"/>
  <c r="E10" i="21" l="1"/>
  <c r="L10" i="21"/>
  <c r="M10" i="21" s="1"/>
  <c r="E22" i="20"/>
  <c r="C9" i="20"/>
  <c r="K22" i="20"/>
  <c r="M22" i="20" s="1"/>
  <c r="K9" i="20" l="1"/>
  <c r="M9" i="20" s="1"/>
  <c r="E9" i="20"/>
</calcChain>
</file>

<file path=xl/sharedStrings.xml><?xml version="1.0" encoding="utf-8"?>
<sst xmlns="http://schemas.openxmlformats.org/spreadsheetml/2006/main" count="4045" uniqueCount="1195">
  <si>
    <t>Štátna pokladnica</t>
  </si>
  <si>
    <t>Tabuľka: 1</t>
  </si>
  <si>
    <t>Strana: 1</t>
  </si>
  <si>
    <t>Bilancia príjmov a výdavkov štátneho rozpočtu za rok 2020</t>
  </si>
  <si>
    <t>(v tis. eur)</t>
  </si>
  <si>
    <t xml:space="preserve"> Ukazovateľ</t>
  </si>
  <si>
    <t xml:space="preserve"> Schválený   rozpočet </t>
  </si>
  <si>
    <t xml:space="preserve"> Upravený    rozpočet </t>
  </si>
  <si>
    <t xml:space="preserve"> Skutočnosť</t>
  </si>
  <si>
    <t>% k upravenému rozpočtu</t>
  </si>
  <si>
    <t xml:space="preserve"> I.</t>
  </si>
  <si>
    <t xml:space="preserve"> PRÍJMY spolu</t>
  </si>
  <si>
    <t xml:space="preserve"> A.</t>
  </si>
  <si>
    <t xml:space="preserve"> Daňové príjmy</t>
  </si>
  <si>
    <t xml:space="preserve"> 1.</t>
  </si>
  <si>
    <t xml:space="preserve"> Dane z príjmov a kapitálového majetku</t>
  </si>
  <si>
    <t xml:space="preserve">          v tom: - daň z príjmov fyzickej osoby</t>
  </si>
  <si>
    <t xml:space="preserve">                       v tom: - zo závislej činnosti </t>
  </si>
  <si>
    <t xml:space="preserve">                                 - z podnikania, z inej samostatnej zárobkovej činnosti a z prenájmu</t>
  </si>
  <si>
    <t xml:space="preserve">                                 - výnos dane z príjmov poukázaný územnej samospráve</t>
  </si>
  <si>
    <t xml:space="preserve">                                 - prevod podielu dane z príjmov fyzických osôb na osobitný účel</t>
  </si>
  <si>
    <t xml:space="preserve">                     - daň z príjmov právnickej osoby</t>
  </si>
  <si>
    <t xml:space="preserve">                     - daň z príjmov vyberaná zrážkou</t>
  </si>
  <si>
    <t xml:space="preserve"> 2.</t>
  </si>
  <si>
    <t xml:space="preserve"> Dane z majetku</t>
  </si>
  <si>
    <t xml:space="preserve"> 3.</t>
  </si>
  <si>
    <t xml:space="preserve"> Dane za tovary a služby</t>
  </si>
  <si>
    <t xml:space="preserve">          v tom: - daň z pridanej hodnoty</t>
  </si>
  <si>
    <t xml:space="preserve">                     - spotrebné dane</t>
  </si>
  <si>
    <t xml:space="preserve">                     - dane z používania tovarov a z povolenia na výkon činnosti</t>
  </si>
  <si>
    <t xml:space="preserve">                     - iné dane za tovary a služby</t>
  </si>
  <si>
    <t xml:space="preserve"> 4.</t>
  </si>
  <si>
    <t xml:space="preserve"> Dane z medzinárodného obchodu a transakcií                       </t>
  </si>
  <si>
    <t xml:space="preserve">          z toho: - podiel na vybraných finančných prostriedkoch</t>
  </si>
  <si>
    <t xml:space="preserve"> 5.</t>
  </si>
  <si>
    <t xml:space="preserve"> Sankcie uložené v daňovom konaní a sankcie súvis.s úhrad.za služby verej.poskytov.Rozhlasom a tel.                     </t>
  </si>
  <si>
    <t>6.</t>
  </si>
  <si>
    <t xml:space="preserve"> Iné dane (dane z emisných kvót)</t>
  </si>
  <si>
    <t xml:space="preserve"> B.</t>
  </si>
  <si>
    <t xml:space="preserve"> Nedaňové príjmy</t>
  </si>
  <si>
    <t xml:space="preserve"> Príjmy z podnikania a z vlastníctva majetku</t>
  </si>
  <si>
    <t xml:space="preserve"> Administratívne poplatky a iné poplatky a platby</t>
  </si>
  <si>
    <t xml:space="preserve"> Kapitálové príjmy</t>
  </si>
  <si>
    <t xml:space="preserve"> Úroky z tuzemských a zahraničných úverov, pôžičiek, návrat.finan.výpomocí, vkladov a ážio</t>
  </si>
  <si>
    <t>5.</t>
  </si>
  <si>
    <t xml:space="preserve"> Iné nedaňové príjmy</t>
  </si>
  <si>
    <t xml:space="preserve"> C.</t>
  </si>
  <si>
    <t xml:space="preserve"> Granty a transfery</t>
  </si>
  <si>
    <t xml:space="preserve">          v tom: - tuzemské granty a transfery </t>
  </si>
  <si>
    <t xml:space="preserve">                     - zahraničné granty a transfery </t>
  </si>
  <si>
    <t xml:space="preserve">                       z toho: - prostriedky z rozpočtu EÚ</t>
  </si>
  <si>
    <t xml:space="preserve"> II.</t>
  </si>
  <si>
    <t xml:space="preserve"> VÝDAVKY spolu</t>
  </si>
  <si>
    <t xml:space="preserve"> Bežné výdavky</t>
  </si>
  <si>
    <t>1.</t>
  </si>
  <si>
    <t xml:space="preserve"> Mzdy, platy, služobné príjmy a ostatné osobné vyrovnania</t>
  </si>
  <si>
    <t>2.</t>
  </si>
  <si>
    <t xml:space="preserve"> Poistné a príspevok do poisťovní</t>
  </si>
  <si>
    <t>3.</t>
  </si>
  <si>
    <t xml:space="preserve"> Tovary a služby</t>
  </si>
  <si>
    <t>4.</t>
  </si>
  <si>
    <t xml:space="preserve"> Bežné transfery</t>
  </si>
  <si>
    <r>
      <t xml:space="preserve">          z toho: </t>
    </r>
    <r>
      <rPr>
        <sz val="10"/>
        <rFont val="Arial CE"/>
        <charset val="238"/>
      </rPr>
      <t>-</t>
    </r>
    <r>
      <rPr>
        <sz val="10"/>
        <rFont val="Arial CE"/>
        <family val="2"/>
        <charset val="238"/>
      </rPr>
      <t xml:space="preserve"> </t>
    </r>
    <r>
      <rPr>
        <sz val="10"/>
        <rFont val="Arial CE"/>
        <charset val="238"/>
      </rPr>
      <t xml:space="preserve">na platené poistné za skupiny osôb ustanovené zákonom </t>
    </r>
    <r>
      <rPr>
        <sz val="10"/>
        <rFont val="Arial CE"/>
        <family val="2"/>
        <charset val="238"/>
      </rPr>
      <t xml:space="preserve"> </t>
    </r>
  </si>
  <si>
    <t xml:space="preserve">                      - sociálne dávky</t>
  </si>
  <si>
    <t xml:space="preserve">                      - transf.nefinanč.subjek.a transf.PO nezarad.vo verej.správe v registri org.ved. ŠÚ SR</t>
  </si>
  <si>
    <t xml:space="preserve">                      - transfery obciam a VÚC</t>
  </si>
  <si>
    <t xml:space="preserve">                      - odvody do rozpočtu EÚ</t>
  </si>
  <si>
    <t xml:space="preserve"> Splácanie úrokov a ostatné platby súvisiace s úverom, pôžičkou, návratnou finančnou výpomocou a finančným prenájmom</t>
  </si>
  <si>
    <t xml:space="preserve"> Kapitálové výdavky </t>
  </si>
  <si>
    <t xml:space="preserve"> Obstarávanie kapitálových aktív</t>
  </si>
  <si>
    <t xml:space="preserve"> Kapitálové transfery</t>
  </si>
  <si>
    <t xml:space="preserve">          z toho: - transfery obciam a VÚC</t>
  </si>
  <si>
    <t>I.-II.</t>
  </si>
  <si>
    <t xml:space="preserve"> Prebytok (+), schodok (-) </t>
  </si>
  <si>
    <t xml:space="preserve">Tab. č. 1  </t>
  </si>
  <si>
    <t xml:space="preserve">Tab. č. 2  </t>
  </si>
  <si>
    <t>Daňové príjmy štátneho rozpočtu za rok 2020</t>
  </si>
  <si>
    <t xml:space="preserve">Tab. č. 3  </t>
  </si>
  <si>
    <t>Nedaňové príjmy štátneho rozpočtu, granty a transfery za rok 2020</t>
  </si>
  <si>
    <t xml:space="preserve">Tab. č. 4  </t>
  </si>
  <si>
    <t>Príjmy kapitol ŠR za rok 2020 – záväzné ukazovatele</t>
  </si>
  <si>
    <t xml:space="preserve">Tab. č. 5 </t>
  </si>
  <si>
    <t>Príjmy štátneho rozpočtu podľa kategórií a kapitol ŠR za rok 2020</t>
  </si>
  <si>
    <t xml:space="preserve">Tab. č. 6  </t>
  </si>
  <si>
    <t>Príjmy štátneho rozpočtu podľa zdrojov v roku 2020</t>
  </si>
  <si>
    <t xml:space="preserve">Tab. č. 7  </t>
  </si>
  <si>
    <t>Výdavky štátneho rozpočtu podľa kategórií a kapitol ŠR za rok 2020</t>
  </si>
  <si>
    <t>Bežné transfery za rok 2020</t>
  </si>
  <si>
    <t>Kapitálové výdavky za rok 2020</t>
  </si>
  <si>
    <t>Finančné operácie na samostatných účtoch štátnych rozpočtových organizácií za rok 2020</t>
  </si>
  <si>
    <t>Výdavky štátneho rozpočtu podľa funkčnej klasifikácie za rok 2020</t>
  </si>
  <si>
    <t>Tab. č. 12</t>
  </si>
  <si>
    <t>Výdavky štátneho rozpočtu podľa kapitol ŠR a zdrojov v roku 2020</t>
  </si>
  <si>
    <t>Výdavky štátneho rozpočtu na vedu a techniku podľa kapitol ŠR za rok 2020</t>
  </si>
  <si>
    <t>Tab. č. 14</t>
  </si>
  <si>
    <t>Výdavky štátneho rozpočtu na vedu a techniku podľa funkčnej klasifikácie za rok 2020</t>
  </si>
  <si>
    <t>Tab. č. 15</t>
  </si>
  <si>
    <t>Prehľad výdavkov štátneho rozpočtu na realizáciu programov za rok 2020</t>
  </si>
  <si>
    <t>Tab. č. 16</t>
  </si>
  <si>
    <t>Prehľad príjmov a výdavkov z rozpočtu Európskej únie zaradených do príjmov a výdavkov štátneho rozpočtu podľa kapitol ŠR</t>
  </si>
  <si>
    <t>Tab. č. 17</t>
  </si>
  <si>
    <t>Prostriedky ŠR na financovanie spoločných programov SR a EÚ podľa kapitol ŠR</t>
  </si>
  <si>
    <t>Tab. č. 18</t>
  </si>
  <si>
    <t>Prehľad vzťahu jednotlivých kapitol ŠR k štátnemu rozpočtu za rok 2020</t>
  </si>
  <si>
    <t>Tab. č. 19</t>
  </si>
  <si>
    <t>Vývoj príjmov a výdavkov štátneho rozpočtu v rokoch 2020 a 2019</t>
  </si>
  <si>
    <t>Záväzné limity dotácií zo ŠR obciam za rok 2020</t>
  </si>
  <si>
    <t>Záväzné limity dotácií zo ŠR vyšším územným celkom za rok 2020</t>
  </si>
  <si>
    <t>Tab. č. 22</t>
  </si>
  <si>
    <t>Prehľad o plnení limitu počtu zamestnancov, miezd, platov, služobných príjmov a ostatných osobných vyrovnaní v kapitolách ŠR za rok 2020</t>
  </si>
  <si>
    <t>Tab. č. 23</t>
  </si>
  <si>
    <t>Prehľad o čerpaní miezd, platov, služobných príjmov a ostatných osobných vyrovnaní v kapitolách ŠR za rok 2020</t>
  </si>
  <si>
    <t>Tab. č. 24</t>
  </si>
  <si>
    <t>Systemizácia colníkov v štátnej službe za rok 2020</t>
  </si>
  <si>
    <t>Tab. č. 25</t>
  </si>
  <si>
    <t>Systemizácia príslušníkov Hasičského záchranného zboru a príslušníkov Horskej záchrannej služby v štátnej službe za rok 2020</t>
  </si>
  <si>
    <t>Tab. č. 26</t>
  </si>
  <si>
    <t>Systemizácia policajtov v štátnej službe za rok 2020</t>
  </si>
  <si>
    <t>Tab. č. 27</t>
  </si>
  <si>
    <t>Systemizácia profesionálnych vojakov v štátnej službe za rok 2020</t>
  </si>
  <si>
    <t>Tab. č. 28</t>
  </si>
  <si>
    <t>Príjmy štátnych príspevkových organizácií podľa kategórií a kapitol ŠR za rok 2020</t>
  </si>
  <si>
    <t>Tab. č. 29</t>
  </si>
  <si>
    <t>Výdavky štátnych príspevkových organizácií podľa kategórií a kapitol ŠR za rok 2020</t>
  </si>
  <si>
    <t>Tab. č. 30</t>
  </si>
  <si>
    <t>Výdavky štátnych príspevkových organizácií podľa funkčnej klasifikácie za rok 2020</t>
  </si>
  <si>
    <t>Tab. č. 31</t>
  </si>
  <si>
    <t>Finančné operácie štátnych príspevkových organizácií za rok 2020</t>
  </si>
  <si>
    <t>Tab. č. 20</t>
  </si>
  <si>
    <t>Tab. č. 21</t>
  </si>
  <si>
    <t>Tab. č. 8</t>
  </si>
  <si>
    <t>Tab. č. 9</t>
  </si>
  <si>
    <t>Tab. č. 10</t>
  </si>
  <si>
    <t>Tab. č. 11</t>
  </si>
  <si>
    <t>Tab. č. 13</t>
  </si>
  <si>
    <t>Zoznam príloh Návrhu štátneho zaverečného účtu Slovenskej republiky za rok 2020</t>
  </si>
  <si>
    <t>Tabuľka: 2</t>
  </si>
  <si>
    <t xml:space="preserve">                                  (v tis. eur)</t>
  </si>
  <si>
    <t xml:space="preserve">   Kód EK</t>
  </si>
  <si>
    <t>Skutočnosť               2019</t>
  </si>
  <si>
    <t>Schválený rozpočet 2020</t>
  </si>
  <si>
    <t xml:space="preserve"> Upravený  rozpočet   2020</t>
  </si>
  <si>
    <t xml:space="preserve"> Skutočnosť                       2020</t>
  </si>
  <si>
    <t>Schválený rozpočet 2010</t>
  </si>
  <si>
    <t>Dane z príjmov a kapitálového majetku</t>
  </si>
  <si>
    <t>Daň z príjmov fyzickej osoby</t>
  </si>
  <si>
    <t>v tom:       111001</t>
  </si>
  <si>
    <t>Zo závislej činnosti</t>
  </si>
  <si>
    <t>Z podnikania, z inej samostatnej zárobkovej činnosti a z prenájmu</t>
  </si>
  <si>
    <t>Výnos dane z príjmov poukázaný územnej samospráve</t>
  </si>
  <si>
    <t>Prevod podielu dane z príjmov fyzických osôb na osobitný účel</t>
  </si>
  <si>
    <t>Daň z príjmov právnickej osoby</t>
  </si>
  <si>
    <t>z toho:       112001</t>
  </si>
  <si>
    <t>Prevod podielu dane z príjmov právnických osôb na osobitný účel</t>
  </si>
  <si>
    <t>Daň z príjmov vyberaná zrážkou</t>
  </si>
  <si>
    <t>Dane z majetku</t>
  </si>
  <si>
    <t>Dane z dedičstva a darovania</t>
  </si>
  <si>
    <t>Dane z finančných a kapitálových transakcií</t>
  </si>
  <si>
    <t>v tom:       123001</t>
  </si>
  <si>
    <t>Z prevodu a prechodu nehnuteľností</t>
  </si>
  <si>
    <t>Dane za tovary a služby</t>
  </si>
  <si>
    <t>Daň z pridanej hodnoty</t>
  </si>
  <si>
    <t>Spotrebné dane</t>
  </si>
  <si>
    <t>Z minerálneho oleja</t>
  </si>
  <si>
    <t>Z liehu</t>
  </si>
  <si>
    <t>Z piva</t>
  </si>
  <si>
    <t>Z vína</t>
  </si>
  <si>
    <t>Z tabakových výrobkov</t>
  </si>
  <si>
    <t>Z elektriny</t>
  </si>
  <si>
    <t>Z uhlia</t>
  </si>
  <si>
    <t>Zo zemného plynu</t>
  </si>
  <si>
    <t>Dane z používania tovarov a z povolenia na výkon činnosti</t>
  </si>
  <si>
    <t>z toho:       134001</t>
  </si>
  <si>
    <t>Z úhrad za dobývací priestor</t>
  </si>
  <si>
    <t>Z motorových vozidiel</t>
  </si>
  <si>
    <t>Iné dane za tovary a služby</t>
  </si>
  <si>
    <t>Dane z medzinárodného obchodu a transakcií</t>
  </si>
  <si>
    <t>Dovozné clo</t>
  </si>
  <si>
    <t>Dovozná prirážka</t>
  </si>
  <si>
    <t>Podiel na vybraných finančných prostriedkoch</t>
  </si>
  <si>
    <t>Ostatné colné príjmy</t>
  </si>
  <si>
    <t>Sankcie uložené  v daň. konaní a sankcie súvisiace s úhrad. za služby verej. poskytov. Rozhlasom a televízou Slovenska</t>
  </si>
  <si>
    <t>Iné dane (dane z emisných kvót)</t>
  </si>
  <si>
    <t>Daňové príjmy spolu</t>
  </si>
  <si>
    <t>Tabuľka: 3</t>
  </si>
  <si>
    <t>Nedaňové príjmy štátneho rozpočtu, granty a transfery za rok 2020</t>
  </si>
  <si>
    <t xml:space="preserve"> (v tis. eur)</t>
  </si>
  <si>
    <t xml:space="preserve">    Kód EK</t>
  </si>
  <si>
    <t>Príjmy z podnikania a z vlastníctva majetku</t>
  </si>
  <si>
    <t>Príjmy z podnikania</t>
  </si>
  <si>
    <t>v tom:   211003</t>
  </si>
  <si>
    <t>Dividendy</t>
  </si>
  <si>
    <t>Iné príjmy z podnikania</t>
  </si>
  <si>
    <t>Príjmy z vlastníctva</t>
  </si>
  <si>
    <t>Administratívne poplatky a iné poplatky a platby</t>
  </si>
  <si>
    <t>Administratívne poplatky</t>
  </si>
  <si>
    <t>v tom:   221001</t>
  </si>
  <si>
    <t>Súdne poplatky</t>
  </si>
  <si>
    <t>Tržby z predaja kolkových známok</t>
  </si>
  <si>
    <t>Puncové poplatky</t>
  </si>
  <si>
    <t>Ostatné poplatky</t>
  </si>
  <si>
    <t>Licencie</t>
  </si>
  <si>
    <t>Pokuty, penále a iné sankcie</t>
  </si>
  <si>
    <t>Poplatky a platby z nepriemyselného a náhodného predaja a služieb</t>
  </si>
  <si>
    <t>Kapitálové príjmy</t>
  </si>
  <si>
    <t>Úroky z tuzemských úverov, pôžičiek, návratných finančných výpomocí, vkladov a ážio</t>
  </si>
  <si>
    <t>Úroky zo zahraničných úverov, pôžičiek, návratných finančných výpomocí a vkladov</t>
  </si>
  <si>
    <t>Iné nedaňové príjmy</t>
  </si>
  <si>
    <t>Vrátené neoprávnene použité alebo zadržané finančné prostriedky</t>
  </si>
  <si>
    <t>Ostatné príjmy</t>
  </si>
  <si>
    <t>z toho:   292006</t>
  </si>
  <si>
    <t>Z náhrad z poistného plnenia</t>
  </si>
  <si>
    <t>Z odvodov z hazardných hier a iných podobných hier</t>
  </si>
  <si>
    <t>Ostatné</t>
  </si>
  <si>
    <t>Nedaňové príjmy spolu</t>
  </si>
  <si>
    <t>Granty a tranfery</t>
  </si>
  <si>
    <t>Ministerstvo financií SR</t>
  </si>
  <si>
    <t>Tabuľka: 4</t>
  </si>
  <si>
    <t>Príjmy kapitol ŠR za rok 2020 - záväzné ukazovatele</t>
  </si>
  <si>
    <t>Kapitola štátneho rozpočtu</t>
  </si>
  <si>
    <t>Príjmy - záväzný ukazovateľ</t>
  </si>
  <si>
    <t>Prostriedky z rozpočtu EÚ</t>
  </si>
  <si>
    <t>Rozpočet</t>
  </si>
  <si>
    <t>Skutočnosť</t>
  </si>
  <si>
    <t>% plnenia</t>
  </si>
  <si>
    <t>Kancelária Národnej rady SR</t>
  </si>
  <si>
    <t>Kancelária prezidenta SR</t>
  </si>
  <si>
    <t>Úrad vlády SR</t>
  </si>
  <si>
    <t>Ministerstvo investícií, reg.rozoja a informatizácie SR</t>
  </si>
  <si>
    <t>x</t>
  </si>
  <si>
    <t>Kancelária Ústavného súdu SR</t>
  </si>
  <si>
    <t>Kancelária Najvyššieho súdu SR</t>
  </si>
  <si>
    <t>Generálna prokuratúra SR</t>
  </si>
  <si>
    <t>Najvyšší kontrolný úrad SR</t>
  </si>
  <si>
    <t>Slovenská informačná služba</t>
  </si>
  <si>
    <t>Ministerstvo zahraničných vecí a európskych záležitostí SR</t>
  </si>
  <si>
    <t>Ministerstvo obrany SR</t>
  </si>
  <si>
    <t>Ministerstvo vnútra SR</t>
  </si>
  <si>
    <t>Ministerstvo spravodlivosti SR</t>
  </si>
  <si>
    <t>Ministerstvo životného prostredia SR</t>
  </si>
  <si>
    <t>Ministerstvo školstva, vedy, výskumu a športu SR</t>
  </si>
  <si>
    <t>Ministerstvo zdravotníctva SR</t>
  </si>
  <si>
    <t>Ministerstvo práce, sociálnych vecí a rodiny SR</t>
  </si>
  <si>
    <t>Ministerstvo kultúry SR</t>
  </si>
  <si>
    <t>Ministerstvo hospodárstva SR</t>
  </si>
  <si>
    <t>Ministerstvo pôdohospodárstva a rozvoja vidieka SR</t>
  </si>
  <si>
    <t>Ministerstvo dopravy,výstavby a regionálneho rozvoja SR</t>
  </si>
  <si>
    <t>Úrad geodézie, kartografie a katastra SR</t>
  </si>
  <si>
    <t>Štatistický úrad SR</t>
  </si>
  <si>
    <t>Úrad pre verejné obstarávanie</t>
  </si>
  <si>
    <t>Úrad pre reguláciu sieťových odvetví</t>
  </si>
  <si>
    <t>Úrad jadrového dozoru SR</t>
  </si>
  <si>
    <t>Úrad priemyselného vlastníctva SR</t>
  </si>
  <si>
    <t>Úrad pre normalizáciu, metrológiu skúšobníctvo SR</t>
  </si>
  <si>
    <t>Protimonopolný úrad SR</t>
  </si>
  <si>
    <t>Národný bezpečnostný úrad</t>
  </si>
  <si>
    <t>Správa štátnych hmotných rezerv SR</t>
  </si>
  <si>
    <t xml:space="preserve">Všeobecná pokladničná správa </t>
  </si>
  <si>
    <t>Slovenská akadémia vied</t>
  </si>
  <si>
    <t>Kancelária Súdnej rady SR</t>
  </si>
  <si>
    <t xml:space="preserve"> S P O L U</t>
  </si>
  <si>
    <t>Príjmy štátneho rozpočtu podľa kategórií a kapitol ŠR za rok 2020</t>
  </si>
  <si>
    <t>100 - DAŇOVÉ PRÍJMY</t>
  </si>
  <si>
    <t>210 - PRÍJMY Z PODNIKANIA A Z VLASTNÍCTVA MAJETKU</t>
  </si>
  <si>
    <t>220 - ADMINISTRATÍVNE POPLATKY A INÉ POPLATKY A PLATBY</t>
  </si>
  <si>
    <t>č.kap.</t>
  </si>
  <si>
    <t xml:space="preserve"> Kancelária Národnej rady SR    </t>
  </si>
  <si>
    <t xml:space="preserve"> Kancelária prezidenta SR          </t>
  </si>
  <si>
    <t xml:space="preserve"> Úrad vlády SR                  </t>
  </si>
  <si>
    <t xml:space="preserve"> Ministerstvo investícií, regionálneho rozvoja a informatizácie SR</t>
  </si>
  <si>
    <t xml:space="preserve"> Kancelária Ústavného súdu SR                 </t>
  </si>
  <si>
    <t xml:space="preserve"> Kancelária Najvyššieho súdu SR                 </t>
  </si>
  <si>
    <t xml:space="preserve"> Generálna prokuratúra SR       </t>
  </si>
  <si>
    <t xml:space="preserve"> Najvyšší kontrolný úrad SR     </t>
  </si>
  <si>
    <t xml:space="preserve"> Slovenská informačná služba    </t>
  </si>
  <si>
    <t xml:space="preserve"> Ministerstvo zahraničných vecí a európskych záležitostí SR</t>
  </si>
  <si>
    <t xml:space="preserve"> Ministerstvo obrany SR         </t>
  </si>
  <si>
    <t xml:space="preserve"> Ministerstvo vnútra SR         </t>
  </si>
  <si>
    <t xml:space="preserve"> Ministerstvo spravodlivosti SR </t>
  </si>
  <si>
    <t xml:space="preserve"> Ministerstvo financií SR       </t>
  </si>
  <si>
    <t xml:space="preserve"> Ministerstvo životného prostredia  SR  </t>
  </si>
  <si>
    <t xml:space="preserve"> Ministerstvo školstva, vedy, výskumu a športu SR</t>
  </si>
  <si>
    <t xml:space="preserve"> Ministerstvo zdravotníctva SR  </t>
  </si>
  <si>
    <t xml:space="preserve"> Ministerstvo práce, sociálnych vecí a rodiny SR </t>
  </si>
  <si>
    <t xml:space="preserve"> Ministerstvo kultúry SR        </t>
  </si>
  <si>
    <t xml:space="preserve"> Ministerstvo hospodárstva SR   </t>
  </si>
  <si>
    <t xml:space="preserve"> Ministerstvo pôdohospodárstva a rozvoja vidieka SR  </t>
  </si>
  <si>
    <t xml:space="preserve"> Ministerstvo dopravy a výstavby SR  </t>
  </si>
  <si>
    <t xml:space="preserve"> Úrad geodézie, kartografie a katastra SR</t>
  </si>
  <si>
    <t xml:space="preserve"> Štatistický úrad SR            </t>
  </si>
  <si>
    <t xml:space="preserve"> Úrad pre verejné obstarávanie </t>
  </si>
  <si>
    <t xml:space="preserve"> Úrad pre reguláciu sieťových odvetví SR</t>
  </si>
  <si>
    <t xml:space="preserve"> Úrad jadrového dozoru SR       </t>
  </si>
  <si>
    <t xml:space="preserve"> Úrad priemyselného vlastníctva SR      </t>
  </si>
  <si>
    <t xml:space="preserve"> Úrad pre normalizáciu, metrológiu a skúšobníctvo SR</t>
  </si>
  <si>
    <t xml:space="preserve"> Protimonopolný úrad SR         </t>
  </si>
  <si>
    <t xml:space="preserve"> Národný bezpečnostný úrad </t>
  </si>
  <si>
    <t xml:space="preserve"> Správa štátnych hmotných rezerv SR</t>
  </si>
  <si>
    <t xml:space="preserve"> Všeobecná pokladničná správa   </t>
  </si>
  <si>
    <t xml:space="preserve"> Slovenská akadémia vied        </t>
  </si>
  <si>
    <t xml:space="preserve"> Kancelária Súdnej rady SR</t>
  </si>
  <si>
    <t xml:space="preserve">                                                                                                         (v tis. eur)</t>
  </si>
  <si>
    <t>Kód zdroja</t>
  </si>
  <si>
    <t>Názov zdroja</t>
  </si>
  <si>
    <t xml:space="preserve">Schválený rozpočet </t>
  </si>
  <si>
    <t>Upravený rozpočet</t>
  </si>
  <si>
    <t>Rozpočtové prostriedky kapitoly</t>
  </si>
  <si>
    <t>Rozvoj vidieka (Záručná sekcia EAGGF)</t>
  </si>
  <si>
    <t xml:space="preserve">11H </t>
  </si>
  <si>
    <t>Transfer od ostatných subjektov verejnej správy</t>
  </si>
  <si>
    <t>11K1</t>
  </si>
  <si>
    <t>Rozvoj vidieka</t>
  </si>
  <si>
    <t>11K2</t>
  </si>
  <si>
    <t>11L2</t>
  </si>
  <si>
    <t>Európsky fond pre rybné hospodárstvo</t>
  </si>
  <si>
    <t xml:space="preserve"> 11S1 </t>
  </si>
  <si>
    <t>Európsky fond regionálneho rozvoja (prostriedky EÚ, súčasťou týchto prostriedkov sú aj prostriedky EÚ na financovanie Programu cezhraničnej spolupráce SR - ČR, ako aj prostriedky EÚ na financovanie programu OP INTERACT)</t>
  </si>
  <si>
    <t>11S2</t>
  </si>
  <si>
    <t>Európsky fond regionálneho rozvoja (vrátane spolufinancovanie zo ŠR k Programu cezhraničnej spolupráce SR - ČR 2007-2013)</t>
  </si>
  <si>
    <t xml:space="preserve">11S3 </t>
  </si>
  <si>
    <t>Európsky fond regionálneho rozvoja - pro rata</t>
  </si>
  <si>
    <t xml:space="preserve">11T1 </t>
  </si>
  <si>
    <t xml:space="preserve">Európsky sociálny fond  </t>
  </si>
  <si>
    <t>11T2</t>
  </si>
  <si>
    <t>Európsky sociálny fond  - spolufinancovanie zo ŠR</t>
  </si>
  <si>
    <t>11U1</t>
  </si>
  <si>
    <t>Kohézny fond</t>
  </si>
  <si>
    <t>11U2</t>
  </si>
  <si>
    <t xml:space="preserve">Kohézny fond </t>
  </si>
  <si>
    <t>1. programové obdobie</t>
  </si>
  <si>
    <t>Zo štátneho rozpočtu</t>
  </si>
  <si>
    <t>131H</t>
  </si>
  <si>
    <t>Zo štátneho rozpočtu z r.2017 (nevyčerpané prostriedky z r. 2017)</t>
  </si>
  <si>
    <t xml:space="preserve">131I </t>
  </si>
  <si>
    <t>Zo štátneho rozpočtu z r.2018 (nevyčerpané prostriedky z r. 2018)</t>
  </si>
  <si>
    <t>131J</t>
  </si>
  <si>
    <t>Zo štátneho rozpočtu z r.2019 (nevyčerpané prostriedky z r. 2019)</t>
  </si>
  <si>
    <t>13B6</t>
  </si>
  <si>
    <t>Finančný nástroj pre životné prostredie LIFE+</t>
  </si>
  <si>
    <t>13K1</t>
  </si>
  <si>
    <t>13K2</t>
  </si>
  <si>
    <t xml:space="preserve">Rozvoj vidieka </t>
  </si>
  <si>
    <t xml:space="preserve"> 13S1 </t>
  </si>
  <si>
    <t>13S2</t>
  </si>
  <si>
    <t>Európsky fond regionálneho rozvoja (vrátane spolufinancovania zo ŠR k Programu cezhraničnej spolupráce SR - ČR 2007-2013)</t>
  </si>
  <si>
    <t xml:space="preserve">  13T1 </t>
  </si>
  <si>
    <t>13U1</t>
  </si>
  <si>
    <t>1AA1</t>
  </si>
  <si>
    <t>Európsky fond regionálneho rozvoja</t>
  </si>
  <si>
    <t>1AA2</t>
  </si>
  <si>
    <t>1AA3</t>
  </si>
  <si>
    <t>1AB1</t>
  </si>
  <si>
    <t>1AB2</t>
  </si>
  <si>
    <t>1AC1</t>
  </si>
  <si>
    <t>Európsky sociálny fond</t>
  </si>
  <si>
    <t>1AC2</t>
  </si>
  <si>
    <t>1AD1</t>
  </si>
  <si>
    <t>Priame platby</t>
  </si>
  <si>
    <t>1AF1</t>
  </si>
  <si>
    <t>Trhovo orientované výdavky</t>
  </si>
  <si>
    <t>1AF2</t>
  </si>
  <si>
    <t>1AG1</t>
  </si>
  <si>
    <t>Európsky poľnohospodársky fond pre rozvoj vidieka</t>
  </si>
  <si>
    <t>1AG2</t>
  </si>
  <si>
    <t>1AH2</t>
  </si>
  <si>
    <t>Európsky námorný a rybársky fond</t>
  </si>
  <si>
    <t>1AJ1</t>
  </si>
  <si>
    <t>Európska územná spolupráca, programy nadnárodnej spolupráce a programy medziregionálnej spolupráce</t>
  </si>
  <si>
    <t>1AJ2</t>
  </si>
  <si>
    <t>1AK1</t>
  </si>
  <si>
    <t>Fond európskej pomoci pre najodkázanejšie osoby (FEAD)</t>
  </si>
  <si>
    <t>1AL1</t>
  </si>
  <si>
    <t>Iniciatíva na podporu zamestnanosti mladých ľudí (IZM)</t>
  </si>
  <si>
    <t>1AM1</t>
  </si>
  <si>
    <t>Európska územná spolupráca (Interreg V-A SK-AT, Interreg V-A SK-CZ)</t>
  </si>
  <si>
    <t>1AM2</t>
  </si>
  <si>
    <t>3AA1</t>
  </si>
  <si>
    <t>3AB1</t>
  </si>
  <si>
    <t>3AC1</t>
  </si>
  <si>
    <t>3AC2</t>
  </si>
  <si>
    <t>3AD1</t>
  </si>
  <si>
    <t>3AE1</t>
  </si>
  <si>
    <t>Ostatné priame platby</t>
  </si>
  <si>
    <t>3AF1</t>
  </si>
  <si>
    <t>3AG1</t>
  </si>
  <si>
    <t>3AG2</t>
  </si>
  <si>
    <t>3AH1</t>
  </si>
  <si>
    <t>3AK1</t>
  </si>
  <si>
    <t>3AL1</t>
  </si>
  <si>
    <t>3AM1</t>
  </si>
  <si>
    <t>3AM1 Európska územná spolupráca (Interreg V-A SK-AT, Interreg V-A SK-CZ)</t>
  </si>
  <si>
    <t>Iné zdroje - používa štátna RO na samostatnom účte</t>
  </si>
  <si>
    <t>Prostriedky podľa §§ 17 ods. 4. a 22 ods. 4. zákona č. 523/2004 Z.z.</t>
  </si>
  <si>
    <t>Spolu</t>
  </si>
  <si>
    <t>Príjmy štátneho rozpočtu podľa kategórií a kapitol ŠR za rok 2020:</t>
  </si>
  <si>
    <t>1, Dane</t>
  </si>
  <si>
    <t>2, Úroky</t>
  </si>
  <si>
    <t>3, Nedaňové príjmy</t>
  </si>
  <si>
    <t>4, Úhrn</t>
  </si>
  <si>
    <t>230 - KAPITÁLOVÉ PRÍJMY</t>
  </si>
  <si>
    <t>240 - ÚROKY Z TUZEMSKÝCH ÚVEROV,PÔŽIČIEK, NÁV. FIN. VÝPOMOCÍ, VKLADOV A ÁŽIO</t>
  </si>
  <si>
    <t>250 - ÚROKY ZO ZAHRANIČNÝCH ÚVEROV,PÔŽIČIEK, NÁV. FIN. VÝPOMOCÍ A VKLADOV</t>
  </si>
  <si>
    <t>290 - INÉ NEDAŇOVÉ PRÍJMY</t>
  </si>
  <si>
    <t>200 - NEDAŇOVÉ PRÍJMY</t>
  </si>
  <si>
    <t>300 - GRANTY A TRANSFERY</t>
  </si>
  <si>
    <t>340 - ZAHRANIČNÉ TRANSFERY</t>
  </si>
  <si>
    <t>PRÍJMY ŠR spolu</t>
  </si>
  <si>
    <t xml:space="preserve">Výdavky štátneho rozpočtu  podľa kategórií a </t>
  </si>
  <si>
    <t>kapitol ŠR za rok 2020</t>
  </si>
  <si>
    <t>(v  tis. eur)</t>
  </si>
  <si>
    <t>610 - MZDY,PLATY,SLUŽOBNÉ PRÍJMY A OSTATNÉ OSOBNÉ VYROVNANIA</t>
  </si>
  <si>
    <t>620 - POISTNÉ A PRÍSPEVOK DO POISŤOVNÍ</t>
  </si>
  <si>
    <t>630 - TOVARY A SLUŽBY</t>
  </si>
  <si>
    <t xml:space="preserve"> Kancelária Najvyššieho súdu SR</t>
  </si>
  <si>
    <t xml:space="preserve">       </t>
  </si>
  <si>
    <t>Výdavky štátneho rozpočtu  podľa kategórií a kapitol ŠR za rok 2020:</t>
  </si>
  <si>
    <t>1, Mzdy</t>
  </si>
  <si>
    <t>2, Bežné transfery</t>
  </si>
  <si>
    <t>3, Kapitálové výdavky</t>
  </si>
  <si>
    <t>640 - BEŽNÉ TRANSFERY</t>
  </si>
  <si>
    <t>650 - SPLÁCANIE ÚROKOV A OSTATNÉ PLATBY SÚVISIACE  S ÚVEROM, PÔŽIČKOU, NÁV. FIN. VÝPOMOCOU a FIN. PRENÁJMOM</t>
  </si>
  <si>
    <t>600 - BEŽNÉ VÝDAVKY</t>
  </si>
  <si>
    <t>710 - OBSTARÁVANIE KAPITÁLOVÝCH AKTÍV</t>
  </si>
  <si>
    <t>720 - KAPITÁLOVÉ TRANSFERY</t>
  </si>
  <si>
    <t>700  - KAPITÁLOVÉ VÝDAVKY</t>
  </si>
  <si>
    <t>VÝDAVKY SR  s p o l u</t>
  </si>
  <si>
    <t>640 - Bežné transfery</t>
  </si>
  <si>
    <t xml:space="preserve">641 - Transfery v rámci verejnej správy </t>
  </si>
  <si>
    <t>641001 - Príspevkovej organizácii</t>
  </si>
  <si>
    <t xml:space="preserve">641002 - Štátnemu účelovému fondu  </t>
  </si>
  <si>
    <t>641003 - Sociálnej poisťovni a zdravotným poisťovniam</t>
  </si>
  <si>
    <t xml:space="preserve"> 641006 - Rozpočtovej organizácii</t>
  </si>
  <si>
    <t xml:space="preserve">  641008 - Verejnej vysokej škole</t>
  </si>
  <si>
    <t xml:space="preserve">641009 - Obci </t>
  </si>
  <si>
    <t>641010 - Vyššiemu územnému celku</t>
  </si>
  <si>
    <t>641012 - Ostatným subjektom verejnej správy</t>
  </si>
  <si>
    <t>642 - Transfery jednotlivcom a neziskovým právnickým osobám</t>
  </si>
  <si>
    <t xml:space="preserve">  642001 - Obč. združeniu, nadácii a neinvest. fondu</t>
  </si>
  <si>
    <t xml:space="preserve"> 642031 - Na platené poistné za skupiny osôb ustanovené zákonom</t>
  </si>
  <si>
    <t>644 - Transfery nef. sub. a transf. PO nezaradeným vo verej.sektore v registri organizácií vedenom ŠÚ SR</t>
  </si>
  <si>
    <t xml:space="preserve"> 644001 - Právnickej osobe založenej štátom, obcou alebo VÚC</t>
  </si>
  <si>
    <t xml:space="preserve"> 644002 - Ostatnej právnickej osobe </t>
  </si>
  <si>
    <t>644003 - Fyzickej osobe - podnikateľovi</t>
  </si>
  <si>
    <t>647 - Transfery do tuzemských finančných inštitúcií</t>
  </si>
  <si>
    <t>649 - Transfery do zahraničia</t>
  </si>
  <si>
    <t xml:space="preserve">649003 - Medzinárodnej organizácii </t>
  </si>
  <si>
    <t>649005 - Odvody do rozpočtu EÚ</t>
  </si>
  <si>
    <t xml:space="preserve"> Ministerstvo investícií, regionálneho rozvoja a informatizácie  SR  </t>
  </si>
  <si>
    <t xml:space="preserve"> Najvyšší súd SR</t>
  </si>
  <si>
    <t xml:space="preserve"> Ministerstvo dopravy, výstavby a regionálneho rozvoja SR  </t>
  </si>
  <si>
    <t xml:space="preserve"> S P O L U </t>
  </si>
  <si>
    <t>700 - Kapitálové výdavky</t>
  </si>
  <si>
    <t xml:space="preserve">710 - Obstarávanie kapitálových aktív </t>
  </si>
  <si>
    <t>720 - Kapitálové transfery</t>
  </si>
  <si>
    <t xml:space="preserve">721 - Transfery v rámci verejnej správy </t>
  </si>
  <si>
    <t>721001 - Príspevkovej organizácii</t>
  </si>
  <si>
    <t>721002 - Rozpočtovej organizácii</t>
  </si>
  <si>
    <t>721003 - Verejnej vysokej škole</t>
  </si>
  <si>
    <t>721006 - Obci</t>
  </si>
  <si>
    <t xml:space="preserve">721007 - Vyššiemu územnému celku </t>
  </si>
  <si>
    <t>721009 - Ostatným subjektom verejnej správy</t>
  </si>
  <si>
    <t xml:space="preserve">722 - Transfery jednotlivcom a neziskovým právnickým osobám </t>
  </si>
  <si>
    <t xml:space="preserve">723 - Transfery nefinančným subjektom </t>
  </si>
  <si>
    <t>725 - Transfery do zahraničia</t>
  </si>
  <si>
    <t>726 - Transfery finančným inštitúciám</t>
  </si>
  <si>
    <t xml:space="preserve">     S P O L U</t>
  </si>
  <si>
    <t xml:space="preserve"> </t>
  </si>
  <si>
    <t>Tabuľka: 10</t>
  </si>
  <si>
    <t>(v tis. EUR)</t>
  </si>
  <si>
    <t>Kód EK</t>
  </si>
  <si>
    <t>Ukazovateľ</t>
  </si>
  <si>
    <t xml:space="preserve">Schválený rozpočet     </t>
  </si>
  <si>
    <t xml:space="preserve">Upravený rozpočet       </t>
  </si>
  <si>
    <t>400</t>
  </si>
  <si>
    <t>Príjmy z transakcií s finančnými aktívami a finančnými pasívami</t>
  </si>
  <si>
    <t>v tom:</t>
  </si>
  <si>
    <t>410</t>
  </si>
  <si>
    <t>zo splátok tuzemských úverov, pôžičiek a návratných finančných výpomocí (len istín)</t>
  </si>
  <si>
    <t>420</t>
  </si>
  <si>
    <t>zo splátok zahraničných úverov, pôžičiek a návratných finančných výpomocí (len istín)</t>
  </si>
  <si>
    <t>430</t>
  </si>
  <si>
    <t>z predaja majetkových účastí</t>
  </si>
  <si>
    <t>440</t>
  </si>
  <si>
    <t>z predaja privatizovaného majetku a prevádzaného majetku</t>
  </si>
  <si>
    <t>450</t>
  </si>
  <si>
    <t>z ostatných finančných operácií</t>
  </si>
  <si>
    <t>500</t>
  </si>
  <si>
    <t>Prijaté úvery, pôžičky a návratné finančné výpomoci</t>
  </si>
  <si>
    <t>510</t>
  </si>
  <si>
    <t>Tuzemské úvery, pôžičky a návratné finančné výpomoci</t>
  </si>
  <si>
    <t>520</t>
  </si>
  <si>
    <t>Zahraničné úvery, pôžičky a návratné finančné výpomoci</t>
  </si>
  <si>
    <t>800</t>
  </si>
  <si>
    <t>Výdavky z transakcií s finančnými aktívami a finančnými pasívami</t>
  </si>
  <si>
    <t>810</t>
  </si>
  <si>
    <t>Úvery, pôžičky, návratné finančné výpomoci, účasť na majetku a ostatné výdavkové operácie</t>
  </si>
  <si>
    <t>820</t>
  </si>
  <si>
    <t>Splácanie istín</t>
  </si>
  <si>
    <t>821</t>
  </si>
  <si>
    <t>splácanie tuzemskej istiny</t>
  </si>
  <si>
    <t>822</t>
  </si>
  <si>
    <t>splácanie istiny krátkodobého úveru, pôžičky a návratnej finančnej výpomoci do zahraničia</t>
  </si>
  <si>
    <t>823</t>
  </si>
  <si>
    <t>splácanie istiny dlhodobého úveru, pôžičky a návratnej finančnej výpomoci do zahraničia</t>
  </si>
  <si>
    <t>824</t>
  </si>
  <si>
    <t>splácanie finančného prenájmu</t>
  </si>
  <si>
    <t>I.- II.</t>
  </si>
  <si>
    <t>Kód a názov</t>
  </si>
  <si>
    <t>600 - Bežné výdavky</t>
  </si>
  <si>
    <t>Výdavky spolu</t>
  </si>
  <si>
    <t xml:space="preserve">Skutočnosť </t>
  </si>
  <si>
    <t xml:space="preserve">Skutočnosť  </t>
  </si>
  <si>
    <t xml:space="preserve">Skutočnosť   </t>
  </si>
  <si>
    <t>01 VŠEOBECNÉ VEREJNÉ SLUŽBY</t>
  </si>
  <si>
    <t>011 Výkonné a zákonodarné orgány, finančné a rozpočtové ...</t>
  </si>
  <si>
    <t>0111 Výkonné a zákonodarné orgány</t>
  </si>
  <si>
    <t>0112 Finančné a rozpočtové záležitosti</t>
  </si>
  <si>
    <t>0113 Zahraničné vzťahy</t>
  </si>
  <si>
    <t>012 Zahraničná ekonomická pomoc</t>
  </si>
  <si>
    <t>0121 Ekonomická pomoc rozvojovým krajinám a krajinám v ...</t>
  </si>
  <si>
    <t>0122 Ekonomická pomoc poskytovaná prostredníctvom ...</t>
  </si>
  <si>
    <t>013 Všeobecné služby</t>
  </si>
  <si>
    <t>0132 Rámcové plánovacie a štatistické služby</t>
  </si>
  <si>
    <t>0133 Iné všeobecné služby</t>
  </si>
  <si>
    <t>014 Základný výskum</t>
  </si>
  <si>
    <t>0140 Základný výskum</t>
  </si>
  <si>
    <t>015 Výskum a vývoj v oblasti všeobecných verejných služieb</t>
  </si>
  <si>
    <t>0150 Výskum a vývoj v oblasti všeobecných verejných služieb</t>
  </si>
  <si>
    <t>016 Všeobecné verejné služby inde neklasifikované</t>
  </si>
  <si>
    <t>0160 Všeobecné verejné služby inde neklasifikované</t>
  </si>
  <si>
    <t>017 Transakcie verejného dlhu</t>
  </si>
  <si>
    <t>0170 Transakcie verejného dlhu</t>
  </si>
  <si>
    <t>02 OBRANA</t>
  </si>
  <si>
    <t>021 Vojenská obrana</t>
  </si>
  <si>
    <t>0210 Vojenská obrana</t>
  </si>
  <si>
    <t>022 Civilná ochrana</t>
  </si>
  <si>
    <t>0220 Civilná ochrana</t>
  </si>
  <si>
    <t>023 Zahraničná vojenská pomoc</t>
  </si>
  <si>
    <t>0230 Zahraničná vojenská pomoc</t>
  </si>
  <si>
    <t>024 Výskum a vývoj v oblasti obrany</t>
  </si>
  <si>
    <t>0240 Výskum a vývoj v oblasti obrany</t>
  </si>
  <si>
    <t>025 Obrana inde neklasifikovaná</t>
  </si>
  <si>
    <t>0250 Obrana inde neklasifikovaná</t>
  </si>
  <si>
    <t>03 VEREJNÝ PORIADOK A BEZPEČNOSŤ</t>
  </si>
  <si>
    <t>031 Policajné služby</t>
  </si>
  <si>
    <t>0310 Policajné služby</t>
  </si>
  <si>
    <t>032 Ochrana pred požiarmi</t>
  </si>
  <si>
    <t>0320 Ochrana pred požiarmi</t>
  </si>
  <si>
    <t>033 Súdy</t>
  </si>
  <si>
    <t>0330 Súdy</t>
  </si>
  <si>
    <t>034 Väzenstvo</t>
  </si>
  <si>
    <t>0340 Väzenstvo</t>
  </si>
  <si>
    <t>036 Verejný poriadok a bezpečnosť inde neklasifikované</t>
  </si>
  <si>
    <t>0360 Verejný poriadok a bezpečnosť inde neklasifikované</t>
  </si>
  <si>
    <t>04 EKONOMICKÁ OBLASŤ</t>
  </si>
  <si>
    <t>041 Všeobecná ekonomická, obchodná a pracovná oblasť</t>
  </si>
  <si>
    <t>0411 Všeobecná ekonomická a obchodná oblasť</t>
  </si>
  <si>
    <t>0412 Všeobecná pracovná oblasť</t>
  </si>
  <si>
    <t>042 Poľnohospodárstvo, lesníctvo, rybné hospodárstvo a ...</t>
  </si>
  <si>
    <t>0421 Poľnohospodárstvo</t>
  </si>
  <si>
    <t>0422 Lesníctvo</t>
  </si>
  <si>
    <t>0423 Rybné hospodárstvo a poľovníctvo</t>
  </si>
  <si>
    <t>043 Palivá a energia</t>
  </si>
  <si>
    <t>0431 Uhlie a iné nerastné suroviny (energetické)</t>
  </si>
  <si>
    <t>0433 Jadrové palivo</t>
  </si>
  <si>
    <t>0435 Elektrická energia</t>
  </si>
  <si>
    <t>044 Ťažba, výroba a výstavba</t>
  </si>
  <si>
    <t>0441 Ťažba nerastných surovín (neenergetických)</t>
  </si>
  <si>
    <t>0443 Výstavba</t>
  </si>
  <si>
    <t>045 Doprava</t>
  </si>
  <si>
    <t>0451 Cestná doprava</t>
  </si>
  <si>
    <t>0452 Vodná doprava</t>
  </si>
  <si>
    <t>0453 Železničná doprava</t>
  </si>
  <si>
    <t>0454 Letecká doprava</t>
  </si>
  <si>
    <t>0455 Potrubná a iná doprava</t>
  </si>
  <si>
    <t>046 Komunikácia</t>
  </si>
  <si>
    <t>0460 Komunikácia</t>
  </si>
  <si>
    <t>047 Iné odvetvia</t>
  </si>
  <si>
    <t>0471 Distribučné siete a skladovanie</t>
  </si>
  <si>
    <t>0473 Cestovný ruch</t>
  </si>
  <si>
    <t>0474 Viacúčelové rozvojové projekty</t>
  </si>
  <si>
    <t>048 Výskum a vývoj v ekonomickej oblasti</t>
  </si>
  <si>
    <t>0481 Výskum a vývoj v ekonomickej, obchodnej a pracovnej ...</t>
  </si>
  <si>
    <t>0482 Výskum a vývoj v oblasti poľnohospodárstva, lesníctva ...</t>
  </si>
  <si>
    <t>0483 Výskum a vývoj v oblasti palív a energie</t>
  </si>
  <si>
    <t>0484 Výskum a vývoj v oblasti ťažby, výroby a výstavby</t>
  </si>
  <si>
    <t>0485 Výskum a vývoj v oblasti dopravy</t>
  </si>
  <si>
    <t>0486 Výskum a vývoj v oblasti komunikácií</t>
  </si>
  <si>
    <t>0487 Výskum a vývoj v iných odvetviach</t>
  </si>
  <si>
    <t>049 Ekonomická oblasť inde neklasifikovaná</t>
  </si>
  <si>
    <t>0490 Ekonomická oblasť inde neklasifikovaná</t>
  </si>
  <si>
    <t>05 OCHRANA ŽIVOTNÉHO PROSTREDIA</t>
  </si>
  <si>
    <t>051 Nakladanie s odpadmi</t>
  </si>
  <si>
    <t>0510 Nakladanie s odpadmi</t>
  </si>
  <si>
    <t>052 Nakladanie s odpadovými vodami</t>
  </si>
  <si>
    <t>0520 Nakladanie s odpadovými vodami</t>
  </si>
  <si>
    <t>053 Znižovanie znečisťovania</t>
  </si>
  <si>
    <t>0530 Znižovanie znečisťovania</t>
  </si>
  <si>
    <t>054 Ochrana prírody a krajiny</t>
  </si>
  <si>
    <t>0540 Ochrana prírody a krajiny</t>
  </si>
  <si>
    <t>055 Výskum a vývoj v oblasti ochrany životného prostredia</t>
  </si>
  <si>
    <t>0550 Výskum a vývoj v oblasti ochrany životného prostredia</t>
  </si>
  <si>
    <t>056 Ochrana životného prostredia inde neklasifikovaná</t>
  </si>
  <si>
    <t>0560 Ochrana životného prostredia inde neklasifikovaná</t>
  </si>
  <si>
    <t>06 BÝVANIE A OBČIANSKA VYBAVENOSŤ</t>
  </si>
  <si>
    <t>061 Rozvoj bývania</t>
  </si>
  <si>
    <t>0610 Rozvoj bývania</t>
  </si>
  <si>
    <t>062 Rozvoj obcí</t>
  </si>
  <si>
    <t>0620 Rozvoj obcí</t>
  </si>
  <si>
    <t>063 Zásobovanie vodou</t>
  </si>
  <si>
    <t>0630 Zásobovanie vodou</t>
  </si>
  <si>
    <t>066 Bývanie a občianska vybavenosť inde neklasifikované</t>
  </si>
  <si>
    <t>07 ZDRAVOTNÍCTVO</t>
  </si>
  <si>
    <t>071 Zdravotnícke výrobky, prístroje a zariadenia</t>
  </si>
  <si>
    <t>072 Ambulantná zdravotná starostlivosť</t>
  </si>
  <si>
    <t>0721 Všeobecná zdravotná starostlivosť</t>
  </si>
  <si>
    <t>0722 Špecializovaná zdravotná starostlivosť (okrem zubno-lek</t>
  </si>
  <si>
    <t>0723 Zubno-lekárska zdravotná starostlivosť</t>
  </si>
  <si>
    <t>0724 Iná ambulantná zdravotná starostlivosť</t>
  </si>
  <si>
    <t>073 Ústavná zdravotná starostlivosť</t>
  </si>
  <si>
    <t>0731 Zdravotná starostlivosť poskytovaná vo všeobecných ...</t>
  </si>
  <si>
    <t>0732 Zdravotná starostlivosť poskytovaná v špecializovaných</t>
  </si>
  <si>
    <t>0734 Iná ústavná zdravotná starostlivosť</t>
  </si>
  <si>
    <t>074 Ochrana, podpora a rozvoj verejného zdravia</t>
  </si>
  <si>
    <t>0740 Ochrana, podpora a rozvoj verejného zdravia</t>
  </si>
  <si>
    <t>075 Výskum a vývoj v oblasti zdravotníctva</t>
  </si>
  <si>
    <t>0750 Výskum a vývoj v oblasti zdravotníctva</t>
  </si>
  <si>
    <t>076 Zdravotníctvo inde neklasifikované</t>
  </si>
  <si>
    <t>0760 Zdravotníctvo inde neklasifikované</t>
  </si>
  <si>
    <t>08 REKREÁCIA, KULTÚRA A NÁBOŽENSTVO</t>
  </si>
  <si>
    <t>081 Rekreačné a športové služby</t>
  </si>
  <si>
    <t>0810 Rekreačné a športové služby</t>
  </si>
  <si>
    <t>082 Kultúrne služby</t>
  </si>
  <si>
    <t>0820 Kultúrne služby</t>
  </si>
  <si>
    <t>083 Vysielacie a vydavateľské služby</t>
  </si>
  <si>
    <t>0830 Vysielacie a vydavateľské služby</t>
  </si>
  <si>
    <t>084 Náboženské a iné spoločenské služby</t>
  </si>
  <si>
    <t>0840 Náboženské a iné spoločenské služby</t>
  </si>
  <si>
    <t>085 Výskum a vývoj v oblasti rekreácie, kultúry a náboženstv</t>
  </si>
  <si>
    <t>086 Rekreácia, kultúra a náboženstvo inde neklasifikované</t>
  </si>
  <si>
    <t>0860 Rekreácia, kultúra a náboženstvo inde neklasifikované</t>
  </si>
  <si>
    <t>09 VZDELÁVANIE</t>
  </si>
  <si>
    <t>091 Predprimárne a primárne vzdelávanie</t>
  </si>
  <si>
    <t>0911 Predprimárne vzdelávanie</t>
  </si>
  <si>
    <t>0912 Primárne vzdelávanie</t>
  </si>
  <si>
    <t>092 Sekundárne vzdelávanie</t>
  </si>
  <si>
    <t>0921 Nižšie sekundárne vzdelávanie</t>
  </si>
  <si>
    <t>0922 Vyššie sekundárne vzdelávanie</t>
  </si>
  <si>
    <t>094 Terciárne vzdelávanie</t>
  </si>
  <si>
    <t>0941 Prvý stupeň terciárneho vzdelávania</t>
  </si>
  <si>
    <t>0942 Druhý stupeň terciárneho vzdelávania</t>
  </si>
  <si>
    <t>095 Vzdelávanie nedefinované podľa úrovne</t>
  </si>
  <si>
    <t>0950 Vzdelávanie nedefinované podľa úrovne</t>
  </si>
  <si>
    <t>096 Vedľajšie služby v školstve</t>
  </si>
  <si>
    <t>0960 Vedľajšie služby v školstve</t>
  </si>
  <si>
    <t>097 Výskum a vývoj v oblasti vzdelávania</t>
  </si>
  <si>
    <t>0970 Výskum a vývoj v oblasti vzdelávania</t>
  </si>
  <si>
    <t>098 Vzdelávanie inde neklasifikované</t>
  </si>
  <si>
    <t>0980 Vzdelávanie inde neklasifikované</t>
  </si>
  <si>
    <t>10 SOCIÁLNE ZABEZPEČENIE</t>
  </si>
  <si>
    <t>101 Choroba, invalidita a ťažké zdravotné postihnutie</t>
  </si>
  <si>
    <t>1011 Choroba</t>
  </si>
  <si>
    <t>1012 Invalidita a ťažké zdravotné postihnutie</t>
  </si>
  <si>
    <t>102 Staroba</t>
  </si>
  <si>
    <t>1020 Staroba</t>
  </si>
  <si>
    <t>103 Pozostalí</t>
  </si>
  <si>
    <t>1030 Pozostalí</t>
  </si>
  <si>
    <t>104 Rodina a deti</t>
  </si>
  <si>
    <t>1040 Rodina a deti</t>
  </si>
  <si>
    <t>105 Nezamestnanosť</t>
  </si>
  <si>
    <t>107 Sociálna pomoc občanom v hmotnej a sociálnej núdzi</t>
  </si>
  <si>
    <t>1070 Sociálna pomoc občanom v hmotnej a sociálnej núdzi</t>
  </si>
  <si>
    <t>108 Výskum a vývoj v oblasti sociálneho zabezpečenia</t>
  </si>
  <si>
    <t>1080 Výskum a vývoj v oblasti sociálneho zabezpečenia</t>
  </si>
  <si>
    <t>109 Sociálne zabezpečenie inde neklasifikované</t>
  </si>
  <si>
    <t>1090 Sociálne zabezpečenie inde neklasifikované</t>
  </si>
  <si>
    <t>Kapitola štátneho rozpočtu / Zdroj</t>
  </si>
  <si>
    <t>Kód</t>
  </si>
  <si>
    <t xml:space="preserve">  600 - Bežné výdavky</t>
  </si>
  <si>
    <t xml:space="preserve">  700 - Kapitálové výdavky</t>
  </si>
  <si>
    <t>01 Kancelária Národnej rady SR</t>
  </si>
  <si>
    <t>111</t>
  </si>
  <si>
    <t>131I</t>
  </si>
  <si>
    <t>02 Kancelária prezidenta</t>
  </si>
  <si>
    <t/>
  </si>
  <si>
    <t xml:space="preserve"> 03 Úrad vlády SR</t>
  </si>
  <si>
    <t>1AC3</t>
  </si>
  <si>
    <t>3AA2</t>
  </si>
  <si>
    <t>3AA3</t>
  </si>
  <si>
    <t>3AJ2</t>
  </si>
  <si>
    <t>4 Ministerstvo investícií, regionálneho rozvoja a informatizácie SR</t>
  </si>
  <si>
    <t>3AM2</t>
  </si>
  <si>
    <t xml:space="preserve"> 05 Kancelária Ústavného súdu SR</t>
  </si>
  <si>
    <t>06 Kancelária Najvyššieho súdu SR</t>
  </si>
  <si>
    <t xml:space="preserve"> 07 Generálna prokuratúra SR</t>
  </si>
  <si>
    <t xml:space="preserve"> 08 Najvyšší kontrolný úrad SR</t>
  </si>
  <si>
    <t xml:space="preserve"> 09 Slovenská informačná služba</t>
  </si>
  <si>
    <t xml:space="preserve"> 10 Ministerstvo zahraničných vecí a európskych zálež. SR</t>
  </si>
  <si>
    <t>13R4</t>
  </si>
  <si>
    <t xml:space="preserve"> 11 Ministerstvo obrany SR</t>
  </si>
  <si>
    <t>3AB2</t>
  </si>
  <si>
    <t xml:space="preserve"> 12 Ministerstvo vnútra SR</t>
  </si>
  <si>
    <t>11R4</t>
  </si>
  <si>
    <t>13B5</t>
  </si>
  <si>
    <t xml:space="preserve"> 13 Ministerstvo spravodlivosti SR</t>
  </si>
  <si>
    <t>1AI2</t>
  </si>
  <si>
    <t xml:space="preserve"> 15 Ministerstvo financií SR</t>
  </si>
  <si>
    <t>11H</t>
  </si>
  <si>
    <t>3AH2</t>
  </si>
  <si>
    <t xml:space="preserve"> 18 Ministerstvo životného prostredia SR</t>
  </si>
  <si>
    <t>11B6</t>
  </si>
  <si>
    <t xml:space="preserve"> 20 Ministerstvo školstva, vedy, výskumu a športu SR</t>
  </si>
  <si>
    <t>3AC3</t>
  </si>
  <si>
    <t xml:space="preserve"> 21 Ministerstvo zdravotníctva SR</t>
  </si>
  <si>
    <t xml:space="preserve"> 22 Ministerstvo práce, sociálnych vecí a rodiny SR</t>
  </si>
  <si>
    <t>1AK2</t>
  </si>
  <si>
    <t>3AK2</t>
  </si>
  <si>
    <t xml:space="preserve"> 24 Ministerstvo kultúry SR</t>
  </si>
  <si>
    <t xml:space="preserve"> 26 Ministerstvo hospodárstva SR</t>
  </si>
  <si>
    <t xml:space="preserve"> 27 Ministerstvo pôdohospodárstva a rozvoja vidieka SR</t>
  </si>
  <si>
    <t>3AF2</t>
  </si>
  <si>
    <t>3AI2</t>
  </si>
  <si>
    <t>29 Ministerstvo dopravy a výstavby Slovenskej republiky</t>
  </si>
  <si>
    <t xml:space="preserve"> 31 Úrad geodézie, kartografie a katastra SR</t>
  </si>
  <si>
    <t xml:space="preserve"> 32 Štatistický úrad SR</t>
  </si>
  <si>
    <t xml:space="preserve"> 33 Úrad pre verejné obstarávanie</t>
  </si>
  <si>
    <t xml:space="preserve"> 34 Úrad pre reguláciu sieťových odvetví</t>
  </si>
  <si>
    <t xml:space="preserve"> 36 Úrad jadrového dozoru SR</t>
  </si>
  <si>
    <t xml:space="preserve"> 37 Úrad priemyselného vlastníctva SR</t>
  </si>
  <si>
    <t xml:space="preserve"> 38 Úrad pre normalizáciu, metrológiu a skúšobníctvo SR</t>
  </si>
  <si>
    <t xml:space="preserve"> 40 Protimonopolný úrad SR</t>
  </si>
  <si>
    <t xml:space="preserve"> 41 Národný bezpečnostný úrad</t>
  </si>
  <si>
    <t xml:space="preserve"> 42 Správa štátnych hmotných rezerv SR</t>
  </si>
  <si>
    <t xml:space="preserve"> 48 Všeobecná pokladničná správa</t>
  </si>
  <si>
    <t>11E2</t>
  </si>
  <si>
    <t>11E4</t>
  </si>
  <si>
    <t>131Z</t>
  </si>
  <si>
    <t xml:space="preserve"> 51 Slovenská akadémia vied</t>
  </si>
  <si>
    <t>55 Kancelária Súdnej rady SR</t>
  </si>
  <si>
    <t xml:space="preserve">  S P O L U</t>
  </si>
  <si>
    <t>01.5  Výskum a vývoj v oblasti všeobecných verejných služieb</t>
  </si>
  <si>
    <t>01.5.0  Výskum a vývoj v oblasti všeobecných verejných služieb</t>
  </si>
  <si>
    <t>01.4  Základný výskum</t>
  </si>
  <si>
    <t>01.4.0  Základný výskum</t>
  </si>
  <si>
    <t>02.4  Výskum a vývoj v oblasti                        obrany</t>
  </si>
  <si>
    <t>02.4.0  Výskum a vývoj v oblasti obrany</t>
  </si>
  <si>
    <t>05.5 Výskum a vývoj v oblasti ochrany životného prostredia</t>
  </si>
  <si>
    <t>05.5.0  Výskum a vývoj v oblasti ochrany životného prostredia</t>
  </si>
  <si>
    <t xml:space="preserve">Ministerstvo školstva, vedy, výskumu a športu SR </t>
  </si>
  <si>
    <t>01.3 Všeobecné služby</t>
  </si>
  <si>
    <t>01.3.3 Iné všeobecné služby</t>
  </si>
  <si>
    <t>01.4 Základný výskum</t>
  </si>
  <si>
    <t>04.8 Výskum a vývoj v ekonomickej oblasti</t>
  </si>
  <si>
    <t>04.8.7  Výskum a vývoj v iných odvetviach</t>
  </si>
  <si>
    <t>09.7 Výskum a vývoj v oblasti vzdelávania</t>
  </si>
  <si>
    <t>09.7.0  Výskum a vývoj v oblasti vzdelávania</t>
  </si>
  <si>
    <t>07.5 Výskum a vývoj v oblasti zdravotníctva</t>
  </si>
  <si>
    <t>07.5.0  Výskum a vývoj v oblasti zdravotníctva</t>
  </si>
  <si>
    <t>10.8 Výskum a vývoj v oblasti sociálneho zabezpečenia</t>
  </si>
  <si>
    <t>10.8.0  Výskum a vývoj v oblasti sociálneho zabezpečenia</t>
  </si>
  <si>
    <t>08.5.Výskum a vývoj v oblasti rekreácie, kultúry a náb.</t>
  </si>
  <si>
    <t>08.5.0  Výskum a vývoj v oblasti rekreácie, kultúry a náb.</t>
  </si>
  <si>
    <t>04.8.4  Výskum a vývoj v oblasti ťažby, výroby a výstavby</t>
  </si>
  <si>
    <t>04.8.2  Výskum a vývoj v oblasti poľn., lesníctva, rybného hosp. a poľovn.</t>
  </si>
  <si>
    <t>Ministerstvo dopravy a výstavby SR</t>
  </si>
  <si>
    <t>04.8.5 Výskum a vývoj v oblasti dopravy</t>
  </si>
  <si>
    <t>04.8.6  Výskum a vývoj v oblasti komunikácií</t>
  </si>
  <si>
    <t>01.5 Výskum a vývoj v oblasti všeobecných verejných služieb</t>
  </si>
  <si>
    <t>04.8.1 Výskum a vývoj v ekonomickej, obchodnej a pracovnej obl</t>
  </si>
  <si>
    <t>Všeobecná pokladničná správa</t>
  </si>
  <si>
    <t>04.8.3 Výskum a vývoj v oblasti palív a energie</t>
  </si>
  <si>
    <t xml:space="preserve">                                                                                               Výdavky štátneho rozpočtu na vedu a techniku podľa funkčnej klasifikácie za rok 2020</t>
  </si>
  <si>
    <t>600 Bežné výdavky</t>
  </si>
  <si>
    <t>700 Kapitálové výdavky</t>
  </si>
  <si>
    <t>Úhrn výdavkov</t>
  </si>
  <si>
    <t>Plnenie</t>
  </si>
  <si>
    <t>01</t>
  </si>
  <si>
    <t>VŠEOBECNÉ VEREJNÉ SLUŽBY</t>
  </si>
  <si>
    <t>01.3</t>
  </si>
  <si>
    <t>Všeobecné služby</t>
  </si>
  <si>
    <t>01.3.3</t>
  </si>
  <si>
    <t>Iné všeobecné služby</t>
  </si>
  <si>
    <t>2120 Ministerstvo školstva SR</t>
  </si>
  <si>
    <t>01.4</t>
  </si>
  <si>
    <t>01.4.0</t>
  </si>
  <si>
    <t xml:space="preserve"> 2111 Ministerstvo obrany SR</t>
  </si>
  <si>
    <t xml:space="preserve"> 2120 Ministerstvo školstva, vedy, výskumu a športu SR</t>
  </si>
  <si>
    <t>2131 Úrad geodézie, kartografie a katastra SR</t>
  </si>
  <si>
    <t xml:space="preserve"> 2151 Slovenská akadémia vied</t>
  </si>
  <si>
    <t>01.5</t>
  </si>
  <si>
    <t>01.5.0</t>
  </si>
  <si>
    <t>01.5.0  Výskum a vývoj v oblasti všeobecných verejných služi</t>
  </si>
  <si>
    <t xml:space="preserve"> 2110 Ministerstvo zahraničných vecí SR</t>
  </si>
  <si>
    <t xml:space="preserve"> 2132 Štatistický úrad SR</t>
  </si>
  <si>
    <t>02</t>
  </si>
  <si>
    <t>02  OBRANA</t>
  </si>
  <si>
    <t>02.4</t>
  </si>
  <si>
    <t>02.4  Výskum a vývoj v oblasti obrany</t>
  </si>
  <si>
    <t>02.4.0</t>
  </si>
  <si>
    <t>04</t>
  </si>
  <si>
    <t>04  EKONOMICKÁ  OBLASŤ</t>
  </si>
  <si>
    <t>04.8</t>
  </si>
  <si>
    <t>04.8  Výskum a vývoj v ekonomickej oblasti</t>
  </si>
  <si>
    <t>04.8.1</t>
  </si>
  <si>
    <t>2138 Úrad pre normalizáciu, metrológiu a skúšobníctvo SR</t>
  </si>
  <si>
    <t>04.8.2</t>
  </si>
  <si>
    <t>04.8.2  Výskum a vývoj v oblasti poľnohospodárstva, lesníctva</t>
  </si>
  <si>
    <t xml:space="preserve"> 2127 Ministerstvo pôdohospodárstva a rozvoja vidieka SR</t>
  </si>
  <si>
    <t>04.8.3</t>
  </si>
  <si>
    <t>04.8.3  Výskum a vývoj v oblasti palív a energie</t>
  </si>
  <si>
    <t xml:space="preserve"> 2148 Všeobecná pokladničná správa</t>
  </si>
  <si>
    <t>04.8.4</t>
  </si>
  <si>
    <t>2126 Ministerstvo hospodárstva SR</t>
  </si>
  <si>
    <t xml:space="preserve"> 2129 Ministerstvo dopravy, výstavby a regionálneho rozvoja SR</t>
  </si>
  <si>
    <t xml:space="preserve">04.8.5 </t>
  </si>
  <si>
    <t>04.8.5  Výskum a vývoj v oblasti dopravy</t>
  </si>
  <si>
    <t xml:space="preserve">04.8.6  </t>
  </si>
  <si>
    <t>04.8.7</t>
  </si>
  <si>
    <t>2120 Ministerstvo školstva, vedy, výskumu a športu SR</t>
  </si>
  <si>
    <t>05</t>
  </si>
  <si>
    <t>05  OCHRANA ŽIVOTNÉHO PROSTREDIA</t>
  </si>
  <si>
    <t xml:space="preserve">05.5 </t>
  </si>
  <si>
    <t>05.5  Výskum a vývoj v oblasti ochrany životného prostredia</t>
  </si>
  <si>
    <t xml:space="preserve">05.5.0  </t>
  </si>
  <si>
    <t>05.5.0  Výskum a vývoj v oblasti ochrany životného prostredi</t>
  </si>
  <si>
    <t xml:space="preserve"> 2118 Ministerstvo životného prostredia SR</t>
  </si>
  <si>
    <t>07</t>
  </si>
  <si>
    <t>07  ZDRAVOTNÍCTVO</t>
  </si>
  <si>
    <t xml:space="preserve">07.5 </t>
  </si>
  <si>
    <t>07.5  Výskum a vývoj v oblasti zdravotníctva</t>
  </si>
  <si>
    <t xml:space="preserve">07.5.0  </t>
  </si>
  <si>
    <t>2121 Ministerstvo zdravotníctva SR</t>
  </si>
  <si>
    <t>08</t>
  </si>
  <si>
    <t>08  REKREÁCIA, KULTÚRA A NÁBOŽENSTVO</t>
  </si>
  <si>
    <t>08.5</t>
  </si>
  <si>
    <t>08.5  Výskum a vývoj v oblasti rekreácie, kultúry a náboženstvo</t>
  </si>
  <si>
    <t>08.5.0</t>
  </si>
  <si>
    <t>Výskum a vývoj v oblasti rekreácie, kultúry a náb.</t>
  </si>
  <si>
    <t>2124 Ministerstvo kultúry SR</t>
  </si>
  <si>
    <t>09</t>
  </si>
  <si>
    <t>09  VZDELÁVANIE</t>
  </si>
  <si>
    <t>09.7</t>
  </si>
  <si>
    <t>09.7  Výskum a vývoj v oblasti vzdelávania</t>
  </si>
  <si>
    <t xml:space="preserve">09.7.0  </t>
  </si>
  <si>
    <t>10</t>
  </si>
  <si>
    <t>10  SOCIÁLNE ZABEZPEČENIE</t>
  </si>
  <si>
    <t>10.8</t>
  </si>
  <si>
    <t>10.8  Výskum a vývoj v oblasti sociálneho zabezpečenia</t>
  </si>
  <si>
    <t xml:space="preserve">10.8.0 </t>
  </si>
  <si>
    <t xml:space="preserve"> 2122 Ministerstvo práce, sociálnych vecí a rodiny SR</t>
  </si>
  <si>
    <t>2142 Správa štátnych hmotných rezerv SR</t>
  </si>
  <si>
    <t>S P O L U</t>
  </si>
  <si>
    <t>Prehľad výdavkov štátneho rozpočtu na realizáciu programov za rok 2020</t>
  </si>
  <si>
    <t xml:space="preserve">Kód </t>
  </si>
  <si>
    <t xml:space="preserve"> 01 Kancelária Národnej rady SR</t>
  </si>
  <si>
    <t>06M</t>
  </si>
  <si>
    <t>Zákonodarná a kontrolná činnosť parlamentu</t>
  </si>
  <si>
    <t>0EK</t>
  </si>
  <si>
    <t>Informačné technológie financované zo štátneho rozpočtu</t>
  </si>
  <si>
    <t xml:space="preserve"> 02 Kancelária prezidenta SR</t>
  </si>
  <si>
    <t>06N</t>
  </si>
  <si>
    <t>Reprezentácia štátu a obyvateľov SR</t>
  </si>
  <si>
    <t>06P</t>
  </si>
  <si>
    <t>Tvorba a implementácia politík</t>
  </si>
  <si>
    <t>0EC</t>
  </si>
  <si>
    <t>Programy nadnárodnej spolupráce 2014 - 2020</t>
  </si>
  <si>
    <t>0DV</t>
  </si>
  <si>
    <t>Fondy EÚ - MIRRI</t>
  </si>
  <si>
    <t>0EJ</t>
  </si>
  <si>
    <t>Medzirezortný program Informačná spoločnosť 2014 - 2020</t>
  </si>
  <si>
    <t>0ET</t>
  </si>
  <si>
    <t>Výkon funkcie podpredsedníčky vlády a ministerky investícií, regionálneho rozvoja a informatizácie SR</t>
  </si>
  <si>
    <t xml:space="preserve"> 05 Kancelária Ústavného súdu Slovenskej republiky</t>
  </si>
  <si>
    <t>00A</t>
  </si>
  <si>
    <t>Ochrana ústavnosti</t>
  </si>
  <si>
    <t>06 Kancelária Najvyššieho súdu Slovenskej republiky</t>
  </si>
  <si>
    <t>01W</t>
  </si>
  <si>
    <t>Jednotný výklad / aplikácia  zákona - program NS SR</t>
  </si>
  <si>
    <t>06R</t>
  </si>
  <si>
    <t>Presadzovanie zákonnosti - program GP SR</t>
  </si>
  <si>
    <t>0AU</t>
  </si>
  <si>
    <t xml:space="preserve"> Vysielanie civilných expertov do aktivít krízového manažmentu mimo územia SR</t>
  </si>
  <si>
    <t>06S</t>
  </si>
  <si>
    <t>Nezávislá kontrolná činnosť</t>
  </si>
  <si>
    <t>06T</t>
  </si>
  <si>
    <t>Informačná činnosť</t>
  </si>
  <si>
    <t>05T</t>
  </si>
  <si>
    <t>Rozvojová spolupráca</t>
  </si>
  <si>
    <t>06U</t>
  </si>
  <si>
    <t>Rozvoj zahraničných vzťahov</t>
  </si>
  <si>
    <t>097</t>
  </si>
  <si>
    <t>Príspevky Slovenskej republiky do medzinárodných organizácií</t>
  </si>
  <si>
    <t>0D3</t>
  </si>
  <si>
    <t>Štátna politika k Slovákom žijúcim v zahraničí</t>
  </si>
  <si>
    <t>06E</t>
  </si>
  <si>
    <t>Podpora obrany štátu</t>
  </si>
  <si>
    <t>06H</t>
  </si>
  <si>
    <t>Hospodárska mobilizácia</t>
  </si>
  <si>
    <t>095</t>
  </si>
  <si>
    <t>Rozvoj obrany</t>
  </si>
  <si>
    <t>096</t>
  </si>
  <si>
    <t>Obrana</t>
  </si>
  <si>
    <t>0DB</t>
  </si>
  <si>
    <t xml:space="preserve"> Realizácia II. etapy implementácie Medzinárodných zdravotných predpisov SZO v SR</t>
  </si>
  <si>
    <t>000</t>
  </si>
  <si>
    <t>MZ SR - Civilné núdzové plánovanie v SR</t>
  </si>
  <si>
    <t>002</t>
  </si>
  <si>
    <t>Civilné núdzové plánovanie v Slovenskej republike</t>
  </si>
  <si>
    <t>06G</t>
  </si>
  <si>
    <t>Ľudské zdroje</t>
  </si>
  <si>
    <t>0AS</t>
  </si>
  <si>
    <t>Ochrana kritickej infraštruktúry v Slovenskej republike</t>
  </si>
  <si>
    <t>0D5</t>
  </si>
  <si>
    <t>Výchova a vzdelávanie mládeže</t>
  </si>
  <si>
    <t>0D6</t>
  </si>
  <si>
    <t>Efektívna a spoľahlivá štátna správa</t>
  </si>
  <si>
    <t>070</t>
  </si>
  <si>
    <t>Väzenstvo</t>
  </si>
  <si>
    <t>08P</t>
  </si>
  <si>
    <t xml:space="preserve"> Financovanie systému súdnictva</t>
  </si>
  <si>
    <t>08R</t>
  </si>
  <si>
    <t xml:space="preserve"> Tvorba a implementácia politík</t>
  </si>
  <si>
    <t>0AR</t>
  </si>
  <si>
    <t>Protidrogová politika</t>
  </si>
  <si>
    <t>072</t>
  </si>
  <si>
    <t>Výber daní, cla, odvodov a príspevkov</t>
  </si>
  <si>
    <t>074</t>
  </si>
  <si>
    <t xml:space="preserve"> Tvorba metodiky, riadenie, kontrola, vládny audit a vnútorný audit verejných financií</t>
  </si>
  <si>
    <t>075</t>
  </si>
  <si>
    <t>Starostlivosť o životné prostredie</t>
  </si>
  <si>
    <t>076</t>
  </si>
  <si>
    <t>021</t>
  </si>
  <si>
    <t>026</t>
  </si>
  <si>
    <t>Národný program rozvoja športu v SR</t>
  </si>
  <si>
    <t>06K</t>
  </si>
  <si>
    <t>Národný program rozvoja vedy a techniky</t>
  </si>
  <si>
    <t>077</t>
  </si>
  <si>
    <t>Vysokoškolské vzdelávanie a veda, sociálna podpora študentov</t>
  </si>
  <si>
    <t>078</t>
  </si>
  <si>
    <t>Národný program výchovy, vzdelávania a mládeže</t>
  </si>
  <si>
    <t>0EA</t>
  </si>
  <si>
    <t>Operačný program Integrovaná infraštruktúra (v gescii MŠV</t>
  </si>
  <si>
    <t>079</t>
  </si>
  <si>
    <t>Prevencia a ochrana zdravia</t>
  </si>
  <si>
    <t>07A</t>
  </si>
  <si>
    <t>Zdravotná starostlivosť</t>
  </si>
  <si>
    <t>07B</t>
  </si>
  <si>
    <t>07C</t>
  </si>
  <si>
    <t>Sociálna inklúzia</t>
  </si>
  <si>
    <t>07E</t>
  </si>
  <si>
    <t>08S</t>
  </si>
  <si>
    <t>Tvorba, šírenie, ochrana a prezentácia kultúrnych hodnôt</t>
  </si>
  <si>
    <t>08T</t>
  </si>
  <si>
    <t>07K</t>
  </si>
  <si>
    <t>Rozvoj priemyslu a podpora podnikania</t>
  </si>
  <si>
    <t>07L</t>
  </si>
  <si>
    <t>08V</t>
  </si>
  <si>
    <t>UDRŽATEĽNÉ LESNÉ HOSPODÁRSTVO</t>
  </si>
  <si>
    <t>08W</t>
  </si>
  <si>
    <t>POTRAVINOVÁ BEZPEČNOSŤ, ZDRAVIE A OCHRANA ZVIERAT A RASTL</t>
  </si>
  <si>
    <t>090</t>
  </si>
  <si>
    <t>TVORBA, REGULÁCIA A IMPLEMENTÁCIA POLITÍK</t>
  </si>
  <si>
    <t>091</t>
  </si>
  <si>
    <t>PODPORA KONKURENCIESCHOPNOSTI POĽNOHOSPODÁRSTVA A POTRAVINÁRSTVA</t>
  </si>
  <si>
    <t>092</t>
  </si>
  <si>
    <t>ROZVOJ VIDIEKA</t>
  </si>
  <si>
    <t>Príspevky Slovenskej republiky do medzinárodných organizá</t>
  </si>
  <si>
    <t>0CC</t>
  </si>
  <si>
    <t>STABILIZÁCIA POĽNOHOSPODÁRSTVA A TRHOV S POĽNOHOSPODÁRSKY</t>
  </si>
  <si>
    <t>0CD</t>
  </si>
  <si>
    <t>ROZVOJ VIDIEKA SR 2014 - 2020</t>
  </si>
  <si>
    <t>017</t>
  </si>
  <si>
    <t>Podpora rozvoja bývania</t>
  </si>
  <si>
    <t>053</t>
  </si>
  <si>
    <t>Cestná infraštruktúra</t>
  </si>
  <si>
    <t>055</t>
  </si>
  <si>
    <t>Letecká doprava a infraštruktúra</t>
  </si>
  <si>
    <t>07S</t>
  </si>
  <si>
    <t>Železničná doprava</t>
  </si>
  <si>
    <t>07T</t>
  </si>
  <si>
    <t>0BC</t>
  </si>
  <si>
    <t>Rozvoj cestovného ruchu</t>
  </si>
  <si>
    <t>0EB</t>
  </si>
  <si>
    <t>Operačný program Integrovaná infraštruktúra</t>
  </si>
  <si>
    <t>07U</t>
  </si>
  <si>
    <t>Geodézia, kartografia a kataster</t>
  </si>
  <si>
    <t>07V</t>
  </si>
  <si>
    <t>Štatistické zisťovania</t>
  </si>
  <si>
    <t>07W</t>
  </si>
  <si>
    <t>Verejné obstarávanie</t>
  </si>
  <si>
    <t>0CB</t>
  </si>
  <si>
    <t>080</t>
  </si>
  <si>
    <t>Výkon štátneho dozoru nad jadrovou bezpečnosťou</t>
  </si>
  <si>
    <t>081</t>
  </si>
  <si>
    <t>Podpora priemyselného vlastníctva</t>
  </si>
  <si>
    <t>082</t>
  </si>
  <si>
    <t xml:space="preserve"> Štátna politika v oblasti technickej normalizácie, metrológie, kvality a posudzovania zhody</t>
  </si>
  <si>
    <t>084</t>
  </si>
  <si>
    <t>Hospodárska súťaž</t>
  </si>
  <si>
    <t>0D9</t>
  </si>
  <si>
    <t>Bezpečnosť informácií</t>
  </si>
  <si>
    <t>086</t>
  </si>
  <si>
    <t>Štátne hmotné rezervy</t>
  </si>
  <si>
    <t>06Q</t>
  </si>
  <si>
    <t>Ochrana základných práv a slobôd</t>
  </si>
  <si>
    <t>08H</t>
  </si>
  <si>
    <t>Dlhová služba</t>
  </si>
  <si>
    <t>0A0</t>
  </si>
  <si>
    <t>Ochrana osobných údajov</t>
  </si>
  <si>
    <t>#</t>
  </si>
  <si>
    <t>Nepriradené</t>
  </si>
  <si>
    <t>087</t>
  </si>
  <si>
    <t xml:space="preserve"> Výskum a vývoj v prírodných, technických, lekárskych a spoločenských vedách a ich zabezpečenie</t>
  </si>
  <si>
    <t>55 Kancelária Súdnej rady Slovenskej republiky</t>
  </si>
  <si>
    <t>08L</t>
  </si>
  <si>
    <t>Organizácia súdnictva a postavenie sudcov.</t>
  </si>
  <si>
    <t xml:space="preserve">Prehľad príjmov a výdavkov z rozpočtu Európskej únie zaradených do príjmov a výdavkov štátneho rozpočtu podľa kapitol ŠR </t>
  </si>
  <si>
    <t>Rozpočet 2020</t>
  </si>
  <si>
    <t>Skutočnosť 2020</t>
  </si>
  <si>
    <t>Poľnohospodárske fondy spolu - MPRV SR</t>
  </si>
  <si>
    <t>Štrukturálne operácie - MF SR</t>
  </si>
  <si>
    <t>Štrukturálne operácie - MPSVR SR</t>
  </si>
  <si>
    <t>schválený</t>
  </si>
  <si>
    <t>upravený</t>
  </si>
  <si>
    <t>Príjmy z prostriedkov EÚ (zahraničné transfery)</t>
  </si>
  <si>
    <t>Ministerstvo investícií, regionálneho rozvoja a informatizácií SR</t>
  </si>
  <si>
    <t>Kancelária Najvyššieho súdu Slovenskej republiky</t>
  </si>
  <si>
    <t>Ministerstvo dopravy výstavby SR</t>
  </si>
  <si>
    <t>Úrad pre normalizáciu, metrológiu a skúšobníctvo SR</t>
  </si>
  <si>
    <t>Protimonopolný úrad</t>
  </si>
  <si>
    <t>Správa štátnych hmotných rezerv SR Celková hodnota</t>
  </si>
  <si>
    <t xml:space="preserve">Výdavky za prostriedky EÚ </t>
  </si>
  <si>
    <t>Saldo príjmov a výdavkov</t>
  </si>
  <si>
    <t>Ministerstvo zahraničných vecí SR</t>
  </si>
  <si>
    <t xml:space="preserve">Prostriedky štátneho rozpočtu na financovanie spoločných programov Slovenskej republiky a EÚ podľa kapitol ŠR </t>
  </si>
  <si>
    <t>Prostriedky na spolufinancovanie zo ŠR k  zahraničným grantom z prostriedkov EU (ETC, LIFE+)  a prostriedkom poskytnutým na základe medzinárodných zmlúv
(EHP, NFM a ŠFM)</t>
  </si>
  <si>
    <t>Spolu spolufinancovanie k prostriedkom EÚ, zaradeným do výdavkov ŠR</t>
  </si>
  <si>
    <t>Schválený rozpočet</t>
  </si>
  <si>
    <t>Vzťah k upravenému ŠR</t>
  </si>
  <si>
    <t>Príjmy</t>
  </si>
  <si>
    <t xml:space="preserve">Výdavky </t>
  </si>
  <si>
    <t>Saldo</t>
  </si>
  <si>
    <t>Zlepšujúci + Zhoršujúci -</t>
  </si>
  <si>
    <t>Vplyv príjmov</t>
  </si>
  <si>
    <t>Vplyv výdavkov</t>
  </si>
  <si>
    <t xml:space="preserve"> Úrad pre reguláciu sieťových  odvetví</t>
  </si>
  <si>
    <t xml:space="preserve"> Kancelária súdnej rady SR</t>
  </si>
  <si>
    <t>Tabuľka: 19</t>
  </si>
  <si>
    <t>Vývoj príjmov a výdavkov štátneho rozpočtu v rokoch 2020 a 2019</t>
  </si>
  <si>
    <t>Index 2020/2019</t>
  </si>
  <si>
    <t>Zmena              2020 - 2019</t>
  </si>
  <si>
    <t xml:space="preserve">                                 - prevod podielu dane z príjmov právnických osôb na osobitný účel</t>
  </si>
  <si>
    <t xml:space="preserve">          z toho: - daň z pridanej hodnoty</t>
  </si>
  <si>
    <t xml:space="preserve">          z toho: - dovozné clo</t>
  </si>
  <si>
    <t xml:space="preserve">                     - podiel na vybraných finančných prostriedkoch</t>
  </si>
  <si>
    <t xml:space="preserve">  Sankcie uložené v daňovom konaní a sankcie súvisiace s úhradami za služby verejnosti poskytované   Rozhlasom a televíziou Slovenska               </t>
  </si>
  <si>
    <t>Tabuľka: 20</t>
  </si>
  <si>
    <t>Strana:   1</t>
  </si>
  <si>
    <t>Bežné výdavky</t>
  </si>
  <si>
    <t>Kapitálové výdavky</t>
  </si>
  <si>
    <t>%</t>
  </si>
  <si>
    <t>S p o l u</t>
  </si>
  <si>
    <t>z toho:</t>
  </si>
  <si>
    <t>A. Dotácie zo štátneho rozpočtu z kapitoly Všeobecná pokladničná správa</t>
  </si>
  <si>
    <t xml:space="preserve">           dotácia na individuálne potreby obcí</t>
  </si>
  <si>
    <t xml:space="preserve">           dotácia na záchranu a obnovu kultúrnych pamiatok</t>
  </si>
  <si>
    <t xml:space="preserve">           v tom: Banská Štiavnica</t>
  </si>
  <si>
    <t xml:space="preserve">                       Bardejov</t>
  </si>
  <si>
    <t xml:space="preserve">                       Levoča</t>
  </si>
  <si>
    <t xml:space="preserve">                       Kremnica</t>
  </si>
  <si>
    <t xml:space="preserve">                       Martin</t>
  </si>
  <si>
    <t xml:space="preserve">                       Vysoké Tatry</t>
  </si>
  <si>
    <t xml:space="preserve">                       Spišské Podhradie</t>
  </si>
  <si>
    <t>B. Dotácia na prenesený výkon pôsobnosti štátnej správy na obce</t>
  </si>
  <si>
    <t>Ministerstvo vnútra SR spolu:</t>
  </si>
  <si>
    <t xml:space="preserve">     a/  matričná činnosť podľa zákona NR SR č. 154/1994 Z.z.</t>
  </si>
  <si>
    <t xml:space="preserve">          o matrikách v znení neskorších predpisov</t>
  </si>
  <si>
    <t xml:space="preserve">     b/ hlásenie pobytu občanov  a register obyvateľov</t>
  </si>
  <si>
    <t xml:space="preserve">          podľa zákona č. 253/1998 Z.z.</t>
  </si>
  <si>
    <t xml:space="preserve">     c/ register adries podľa zákona č. 125/2015 Z.z. o registri adries</t>
  </si>
  <si>
    <t xml:space="preserve">     d/ regionálne školstvo</t>
  </si>
  <si>
    <t xml:space="preserve">     e/ starostlivosť o životné prostredie</t>
  </si>
  <si>
    <t xml:space="preserve">    f/ voľby podľa zákona č. 180/2014 Z. z. o podmienkach výkonu </t>
  </si>
  <si>
    <t xml:space="preserve">          volebného práva</t>
  </si>
  <si>
    <t>Ministerstvo dopravy a výstavby  SR spolu:</t>
  </si>
  <si>
    <t xml:space="preserve">     a/  doprava</t>
  </si>
  <si>
    <t xml:space="preserve">      b/  pôsobnosti na úseku stavebného poriadku podľa zákona</t>
  </si>
  <si>
    <t xml:space="preserve">           č. 50/1976 Zb. o územnom plánovaní a stavebnom poriadku</t>
  </si>
  <si>
    <t>Tabuľka: 21</t>
  </si>
  <si>
    <t xml:space="preserve">                                       Záväzné limity dotácií zo ŠR vyšším územným celkom za rok 2020</t>
  </si>
  <si>
    <t>A. Dotácia na prenes.výkon pôsob.št.správy na VÚC</t>
  </si>
  <si>
    <t>Ministerstvo školstva, vedy, výskumu a športu SR spolu:</t>
  </si>
  <si>
    <t xml:space="preserve">            regionálne školstvo</t>
  </si>
  <si>
    <t>Prehľad o plnení limitu
počtu zamestnancov, miezd, platov, služobných príjmov a ostatných osobných vyrovnaní
v kapitolách ŠR
za rok 2020</t>
  </si>
  <si>
    <r>
      <t xml:space="preserve">Počet zamestnancov
</t>
    </r>
    <r>
      <rPr>
        <sz val="9"/>
        <rFont val="Arial"/>
        <family val="2"/>
        <charset val="238"/>
      </rPr>
      <t>(osoby)</t>
    </r>
  </si>
  <si>
    <r>
      <t xml:space="preserve">kategória 610
</t>
    </r>
    <r>
      <rPr>
        <sz val="9"/>
        <rFont val="Arial"/>
        <family val="2"/>
        <charset val="238"/>
      </rPr>
      <t>(v tis. eur)</t>
    </r>
  </si>
  <si>
    <t>Tab_na_vpisovanie</t>
  </si>
  <si>
    <t>Rozpočtové organizácie</t>
  </si>
  <si>
    <r>
      <t>z toho:</t>
    </r>
    <r>
      <rPr>
        <sz val="9"/>
        <rFont val="Arial"/>
        <family val="2"/>
        <charset val="238"/>
      </rPr>
      <t xml:space="preserve">                                                                           </t>
    </r>
    <r>
      <rPr>
        <b/>
        <sz val="9"/>
        <rFont val="Arial"/>
        <family val="2"/>
        <charset val="238"/>
      </rPr>
      <t>aparát</t>
    </r>
  </si>
  <si>
    <t>Mzdy, platy, služobné príjmy a OOV
aparátu</t>
  </si>
  <si>
    <t>Schválený limit
2020</t>
  </si>
  <si>
    <t>Upravený limit
2020</t>
  </si>
  <si>
    <t>Skutočnosť
2020</t>
  </si>
  <si>
    <t>Skutočnosť Fin 1-12 (mail) ak nemá PRO</t>
  </si>
  <si>
    <t>Rozdiel</t>
  </si>
  <si>
    <t>bez administratívnych kapacít osobitne sledovaných</t>
  </si>
  <si>
    <r>
      <t xml:space="preserve">administratívne kapacity osobitne sledované </t>
    </r>
    <r>
      <rPr>
        <b/>
        <vertAlign val="superscript"/>
        <sz val="9"/>
        <rFont val="Arial"/>
        <family val="2"/>
        <charset val="238"/>
      </rPr>
      <t>*/</t>
    </r>
  </si>
  <si>
    <t>a</t>
  </si>
  <si>
    <t>Ministerstvo investícií regionálneho rozvoja a informatizácie SR</t>
  </si>
  <si>
    <t xml:space="preserve">Ministerstvo zahraničných vecí a európskych záležitostí SR </t>
  </si>
  <si>
    <t xml:space="preserve">Ministerstvo obrany SR </t>
  </si>
  <si>
    <t xml:space="preserve">Ministerstvo spravodlivosti SR </t>
  </si>
  <si>
    <t xml:space="preserve">Ministerstvo dopravy, výstavby a regionálneho rozvoja SR </t>
  </si>
  <si>
    <t>Úrad pre  verejné obstarávanie</t>
  </si>
  <si>
    <t>Úrad pre normalizáciu, metrológiu  a skúšobníctvo SR</t>
  </si>
  <si>
    <t xml:space="preserve">Kancelária verejného ochrancu práv </t>
  </si>
  <si>
    <t>Rada pre vysielanie a retransmisiu</t>
  </si>
  <si>
    <t>Úrad na ochranu osobných údajov</t>
  </si>
  <si>
    <t>SPOLU</t>
  </si>
  <si>
    <r>
      <rPr>
        <vertAlign val="superscript"/>
        <sz val="9"/>
        <rFont val="Arial"/>
        <family val="2"/>
        <charset val="238"/>
      </rPr>
      <t>*/</t>
    </r>
    <r>
      <rPr>
        <sz val="9"/>
        <rFont val="Arial"/>
        <family val="2"/>
        <charset val="238"/>
      </rPr>
      <t xml:space="preserve"> v súlade s materiálom k UV SR č. 181/2017, ktorým sa osobitne sledujú tie počty administratívnych kapacít, o ktoré boli limity počtu zamestnancov kapitolám štátneho rozpočtu zvýšené bez finančného zabezpečenia zo zdroja 111</t>
    </r>
  </si>
  <si>
    <t>Prehľad o čerpaní miezd, platov, služobných príjmov a ostatných osobných vyrovnaní</t>
  </si>
  <si>
    <t xml:space="preserve"> v kapitolách ŠR za rok 2020</t>
  </si>
  <si>
    <t xml:space="preserve">(v tis. eur)  </t>
  </si>
  <si>
    <t xml:space="preserve">Upravený rozpočet </t>
  </si>
  <si>
    <t>Skutoč.</t>
  </si>
  <si>
    <t xml:space="preserve"> Kancelária prezidenta   SR     </t>
  </si>
  <si>
    <t xml:space="preserve"> Kancelária Ústatného súdu SR</t>
  </si>
  <si>
    <t xml:space="preserve"> Ministerstvo obrany SR</t>
  </si>
  <si>
    <t xml:space="preserve"> Ministerstvo životného  prostredia  SR </t>
  </si>
  <si>
    <t xml:space="preserve"> Ministerstvo školstva,vedy,výskumu a športu SR       </t>
  </si>
  <si>
    <t xml:space="preserve"> Ministerstvo práce, soc. vecí a rodiny SR </t>
  </si>
  <si>
    <t xml:space="preserve"> Ministerstvo pôdohosp.a rozvoja vidieka SR  </t>
  </si>
  <si>
    <t xml:space="preserve"> Ministerstvo dopravy,výstavby a reg.rozvoja SR  </t>
  </si>
  <si>
    <t xml:space="preserve"> Úrad pre verejné obstarávanie SR      </t>
  </si>
  <si>
    <t xml:space="preserve"> Úrad pre reguláciu sieťových odvetví</t>
  </si>
  <si>
    <t xml:space="preserve"> Úrad pre normal.,metrol.a skúšobníct.SR  </t>
  </si>
  <si>
    <t xml:space="preserve"> Národný bezpečnostný úrad</t>
  </si>
  <si>
    <t>Tabuľka: 24</t>
  </si>
  <si>
    <t>Strana:  1</t>
  </si>
  <si>
    <t>Systemizácia príslušníkov finančnej správy za rok 2020</t>
  </si>
  <si>
    <r>
      <t>Počet miest spolu</t>
    </r>
    <r>
      <rPr>
        <sz val="10"/>
        <rFont val="Arial"/>
        <family val="2"/>
        <charset val="238"/>
      </rPr>
      <t xml:space="preserve">   (osoby)</t>
    </r>
  </si>
  <si>
    <r>
      <t>Objem finančných prostriedkov
na služobné príjmy</t>
    </r>
    <r>
      <rPr>
        <sz val="10"/>
        <rFont val="Arial"/>
        <family val="2"/>
        <charset val="238"/>
      </rPr>
      <t xml:space="preserve">   (v tis. eur)</t>
    </r>
  </si>
  <si>
    <r>
      <rPr>
        <i/>
        <sz val="10"/>
        <rFont val="Arial"/>
        <family val="2"/>
        <charset val="238"/>
      </rPr>
      <t>z toho:</t>
    </r>
    <r>
      <rPr>
        <sz val="10"/>
        <rFont val="Arial"/>
        <family val="2"/>
        <charset val="238"/>
      </rPr>
      <t xml:space="preserve">   ozbrojení príslušníci finančnej správy</t>
    </r>
  </si>
  <si>
    <t>neozbrojení príslušníci finančnej správy</t>
  </si>
  <si>
    <t>Tabuľka: 25</t>
  </si>
  <si>
    <t>Systemizácia príslušníkov Hasičského a záchranného zboru a príslušníkov Horskej záchrannej služby v štátnej službe za rok 2020</t>
  </si>
  <si>
    <r>
      <t>Objem finančných prostriedkov
na služobné príjmy v štátnej službe</t>
    </r>
    <r>
      <rPr>
        <sz val="10"/>
        <rFont val="Arial"/>
        <family val="2"/>
        <charset val="238"/>
      </rPr>
      <t xml:space="preserve">   (v tis. eur)</t>
    </r>
  </si>
  <si>
    <t>Tabuľka: 26</t>
  </si>
  <si>
    <t>Systemizácia policajtov v štátnej službe za rok 2020</t>
  </si>
  <si>
    <t xml:space="preserve">Národný bezpečnostný úrad </t>
  </si>
  <si>
    <t>Tabuľka: 27</t>
  </si>
  <si>
    <t>Systemizácia profesionálnych vojakov v štátnej službe na rok 2020</t>
  </si>
  <si>
    <r>
      <t>Počet miest profesionálnych vojakov</t>
    </r>
    <r>
      <rPr>
        <sz val="10"/>
        <rFont val="Arial"/>
        <family val="2"/>
        <charset val="238"/>
      </rPr>
      <t xml:space="preserve">   (osoby)</t>
    </r>
  </si>
  <si>
    <r>
      <t>Objem finančných prostriedkov
na platy profesionálnych vojakov</t>
    </r>
    <r>
      <rPr>
        <sz val="10"/>
        <rFont val="Arial"/>
        <family val="2"/>
        <charset val="238"/>
      </rPr>
      <t xml:space="preserve">   (v tis. eur)</t>
    </r>
  </si>
  <si>
    <t>Príjmy štátnych príspevkových organizácií podľa kategórií a</t>
  </si>
  <si>
    <t xml:space="preserve">240 - ÚROKY Z TUZEMSKÝCH ÚVEROV, PÔŽIČIEK, NÁV. FIN. VÝPOMOCÍ, VKLADOV A ÁŽIO </t>
  </si>
  <si>
    <t xml:space="preserve">250 - ÚROKY ZO ZAHRANIĆNÝCH ÚVEROV, PÔŽIČIEK, NÁV. FIN. VÝPOMOCÍ A VKLADOV </t>
  </si>
  <si>
    <t>PRÍJMY  SPOLU</t>
  </si>
  <si>
    <t xml:space="preserve"> Ministerstvo investícií, regionálneho rozvoja a informatizácie SR  </t>
  </si>
  <si>
    <t xml:space="preserve">Výdavky štátnych príspevkových organizácií podľa kategórií a </t>
  </si>
  <si>
    <t>610 - MZDY, PLATY, SLUŽOBNÉ PRÍJMY A OSTATNÉ OSOBNÉ VYROVNANIA</t>
  </si>
  <si>
    <t xml:space="preserve"> Úrad vlády SR</t>
  </si>
  <si>
    <t xml:space="preserve"> Ministerstvo zahr.vecí a európskych záležitostí SR</t>
  </si>
  <si>
    <t xml:space="preserve"> Ministerstvo životného  prostredia SR </t>
  </si>
  <si>
    <t xml:space="preserve"> Ministerstvo školstva, vedy, výskumu a športu SR       </t>
  </si>
  <si>
    <t xml:space="preserve"> Ministerstvo dopravy, výstavby a regionál.rozvoja SR</t>
  </si>
  <si>
    <t xml:space="preserve"> Úrad pre normalizáciu, metrológiu a skúšobníctvo SR  </t>
  </si>
  <si>
    <t>Výdavky štátnych príspevkových organizácií podľa kategórií a kapitol ŠR za rok 2020:</t>
  </si>
  <si>
    <t>1, BT1</t>
  </si>
  <si>
    <t>2, BT11</t>
  </si>
  <si>
    <t>3, KV</t>
  </si>
  <si>
    <t>4, Spolu</t>
  </si>
  <si>
    <t>650 - SPLÁCANIE ÚROKOV A OSTATNÉ  PLATBY SÚVISIACE S ÚVEROM, PôŽIČKOU, NFV A FIN. PRENÁJMOM</t>
  </si>
  <si>
    <t xml:space="preserve">   VÝDAVKY SPOLU</t>
  </si>
  <si>
    <t>Výdavky štátnych príspevkových organizácií podľa  funkčnej klasifikácie za rok 2020</t>
  </si>
  <si>
    <t>042 Poľnohospodárstvo, lesníctvo, rybné hospodárstvo a poľ.</t>
  </si>
  <si>
    <t>0481 Výskum a vývoj v ekonomickej, obchodnej a pracovnej obl.</t>
  </si>
  <si>
    <t>0482 Výskum a vývoj v oblasti poľnohospodárstva, lesníctva,...</t>
  </si>
  <si>
    <t>0711 Lieky</t>
  </si>
  <si>
    <t>0731 Zdravotná starostlivosť poskytovaná vo všeobecných nem.</t>
  </si>
  <si>
    <t>0732 Zdravotná starostlivosť poskytovaná v špecializovaných...</t>
  </si>
  <si>
    <t>085 Výskum a vývoj v oblasti rekreácie, kultúry a nábožen.</t>
  </si>
  <si>
    <t>0850 Výskum a vývoj v oblasti rekreácie, kultúry a nábožen.</t>
  </si>
  <si>
    <t>1050 Nezamestnanosť</t>
  </si>
  <si>
    <t>Tabuľka: 31</t>
  </si>
  <si>
    <t>Ek.kl.</t>
  </si>
  <si>
    <t xml:space="preserve">Schválený                                rozpočet     </t>
  </si>
  <si>
    <t xml:space="preserve">Upravený                                rozpočet       </t>
  </si>
  <si>
    <t>I.</t>
  </si>
  <si>
    <t>PRÍJMY spolu</t>
  </si>
  <si>
    <t>II.</t>
  </si>
  <si>
    <t>VÝDAVKY spolu</t>
  </si>
  <si>
    <t>Úvery, pôžičky, návratné finančné výpomoci,  účasť na majetku a ostatné výdavkové operácie</t>
  </si>
  <si>
    <t>splácanie istiny dlhodobého úveru, pôžičky a návratnej finančnej výpomoci  do zahraničia</t>
  </si>
  <si>
    <t>Prebytok (+), schodok (-)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</si>
</sst>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"/>
    <numFmt numFmtId="165" formatCode="0.0%"/>
    <numFmt numFmtId="166" formatCode="0.0"/>
    <numFmt numFmtId="167" formatCode="#,##0_ ;\-#,##0\ "/>
    <numFmt numFmtId="168" formatCode="#,##0.0_ ;\-#,##0.0\ "/>
    <numFmt numFmtId="169" formatCode="mm\/dd\/yy_)"/>
    <numFmt numFmtId="170" formatCode="0.0_)"/>
  </numFmts>
  <fonts count="5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rgb="FF1F497D"/>
      <name val="Calibri"/>
      <family val="2"/>
      <charset val="238"/>
    </font>
    <font>
      <b/>
      <sz val="10"/>
      <name val="Arial CE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 CE"/>
      <family val="2"/>
      <charset val="238"/>
    </font>
    <font>
      <b/>
      <sz val="10"/>
      <color indexed="8"/>
      <name val="Arial"/>
      <family val="2"/>
    </font>
    <font>
      <sz val="12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16"/>
      <color indexed="23"/>
      <name val="Arial"/>
      <family val="2"/>
      <charset val="238"/>
    </font>
    <font>
      <sz val="10"/>
      <name val="Arial Narrow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57"/>
      <name val="Arial"/>
      <family val="2"/>
      <charset val="238"/>
    </font>
    <font>
      <sz val="9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i/>
      <sz val="9"/>
      <name val="Arial"/>
      <family val="2"/>
      <charset val="238"/>
    </font>
    <font>
      <b/>
      <vertAlign val="superscript"/>
      <sz val="9"/>
      <name val="Arial"/>
      <family val="2"/>
      <charset val="238"/>
    </font>
    <font>
      <sz val="9"/>
      <color theme="0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9"/>
      <color rgb="FFFF0000"/>
      <name val="Arial"/>
      <family val="2"/>
      <charset val="238"/>
    </font>
    <font>
      <sz val="9"/>
      <color rgb="FF0000FF"/>
      <name val="Arial"/>
      <family val="2"/>
      <charset val="238"/>
    </font>
    <font>
      <b/>
      <sz val="8"/>
      <name val="Arial CE"/>
      <family val="2"/>
      <charset val="238"/>
    </font>
    <font>
      <sz val="12"/>
      <name val="Arial CE"/>
      <charset val="238"/>
    </font>
    <font>
      <b/>
      <sz val="10"/>
      <color rgb="FFFF000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CE"/>
      <family val="2"/>
    </font>
    <font>
      <b/>
      <u/>
      <sz val="11"/>
      <color theme="1"/>
      <name val="Calibri"/>
      <family val="2"/>
      <charset val="238"/>
      <scheme val="minor"/>
    </font>
    <font>
      <u/>
      <sz val="10"/>
      <color theme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9"/>
      <color indexed="48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0"/>
      </patternFill>
    </fill>
    <fill>
      <patternFill patternType="solid">
        <fgColor theme="0"/>
        <bgColor indexed="64"/>
      </patternFill>
    </fill>
    <fill>
      <patternFill patternType="solid">
        <fgColor indexed="15"/>
      </patternFill>
    </fill>
  </fills>
  <borders count="2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double">
        <color indexed="8"/>
      </bottom>
      <diagonal/>
    </border>
    <border>
      <left/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double">
        <color indexed="8"/>
      </bottom>
      <diagonal/>
    </border>
    <border>
      <left/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double">
        <color indexed="64"/>
      </bottom>
      <diagonal/>
    </border>
    <border>
      <left/>
      <right style="thin">
        <color indexed="8"/>
      </right>
      <top style="medium">
        <color indexed="8"/>
      </top>
      <bottom style="double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thin">
        <color indexed="63"/>
      </right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/>
      <right style="thin">
        <color indexed="63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/>
      <top style="medium">
        <color indexed="64"/>
      </top>
      <bottom/>
      <diagonal/>
    </border>
    <border>
      <left style="thin">
        <color indexed="63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 style="medium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medium">
        <color indexed="64"/>
      </top>
      <bottom style="medium">
        <color theme="0" tint="-0.499984740745262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1" fillId="0" borderId="0"/>
    <xf numFmtId="4" fontId="7" fillId="2" borderId="24" applyNumberFormat="0" applyProtection="0">
      <alignment horizontal="right" vertical="center"/>
    </xf>
    <xf numFmtId="0" fontId="11" fillId="0" borderId="0" applyNumberFormat="0" applyFill="0" applyBorder="0" applyAlignment="0" applyProtection="0"/>
    <xf numFmtId="9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 applyNumberFormat="0"/>
    <xf numFmtId="0" fontId="25" fillId="0" borderId="0" applyNumberFormat="0"/>
    <xf numFmtId="0" fontId="1" fillId="0" borderId="0"/>
    <xf numFmtId="0" fontId="1" fillId="0" borderId="0"/>
    <xf numFmtId="0" fontId="7" fillId="4" borderId="24" applyNumberFormat="0" applyProtection="0">
      <alignment horizontal="left" vertical="top" indent="1"/>
    </xf>
    <xf numFmtId="4" fontId="26" fillId="4" borderId="0" applyNumberFormat="0" applyProtection="0">
      <alignment horizontal="left" vertical="center" indent="1"/>
    </xf>
    <xf numFmtId="0" fontId="1" fillId="4" borderId="24" applyNumberFormat="0" applyProtection="0">
      <alignment horizontal="left" vertical="center" indent="1"/>
    </xf>
    <xf numFmtId="4" fontId="7" fillId="2" borderId="24" applyNumberFormat="0" applyProtection="0">
      <alignment horizontal="right" vertical="center"/>
    </xf>
    <xf numFmtId="0" fontId="1" fillId="5" borderId="24" applyNumberFormat="0" applyProtection="0">
      <alignment horizontal="left" vertical="center" indent="1"/>
    </xf>
    <xf numFmtId="4" fontId="26" fillId="6" borderId="24" applyNumberFormat="0" applyProtection="0">
      <alignment vertical="center"/>
    </xf>
    <xf numFmtId="4" fontId="26" fillId="4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0" fontId="1" fillId="0" borderId="0"/>
    <xf numFmtId="0" fontId="30" fillId="0" borderId="0"/>
    <xf numFmtId="4" fontId="7" fillId="8" borderId="136" applyNumberFormat="0" applyProtection="0">
      <alignment horizontal="left" vertical="center" indent="1"/>
    </xf>
    <xf numFmtId="0" fontId="1" fillId="7" borderId="136" applyNumberFormat="0" applyProtection="0">
      <alignment horizontal="left" vertical="center" indent="1"/>
    </xf>
    <xf numFmtId="4" fontId="7" fillId="9" borderId="136" applyNumberFormat="0" applyProtection="0">
      <alignment horizontal="right" vertical="center"/>
    </xf>
    <xf numFmtId="0" fontId="1" fillId="0" borderId="0"/>
    <xf numFmtId="4" fontId="26" fillId="4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0" fontId="1" fillId="0" borderId="0"/>
    <xf numFmtId="0" fontId="7" fillId="4" borderId="24" applyNumberFormat="0" applyProtection="0">
      <alignment horizontal="left" vertical="top" indent="1"/>
    </xf>
    <xf numFmtId="4" fontId="26" fillId="4" borderId="0" applyNumberFormat="0" applyProtection="0">
      <alignment horizontal="left" vertical="center" indent="1"/>
    </xf>
    <xf numFmtId="0" fontId="1" fillId="5" borderId="24" applyNumberFormat="0" applyProtection="0">
      <alignment horizontal="left" vertical="center" indent="1"/>
    </xf>
    <xf numFmtId="0" fontId="1" fillId="4" borderId="24" applyNumberFormat="0" applyProtection="0">
      <alignment horizontal="left" vertical="center" indent="1"/>
    </xf>
    <xf numFmtId="0" fontId="1" fillId="0" borderId="0"/>
    <xf numFmtId="4" fontId="26" fillId="4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4" fontId="7" fillId="10" borderId="24" applyNumberFormat="0" applyProtection="0">
      <alignment horizontal="left" vertical="center" indent="1"/>
    </xf>
    <xf numFmtId="4" fontId="26" fillId="8" borderId="24" applyNumberFormat="0" applyProtection="0">
      <alignment horizontal="left" vertical="center" indent="1"/>
    </xf>
    <xf numFmtId="4" fontId="7" fillId="2" borderId="24" applyNumberFormat="0" applyProtection="0">
      <alignment horizontal="right" vertical="center"/>
    </xf>
    <xf numFmtId="0" fontId="5" fillId="0" borderId="0"/>
    <xf numFmtId="0" fontId="1" fillId="0" borderId="0"/>
    <xf numFmtId="4" fontId="7" fillId="2" borderId="24" applyNumberFormat="0" applyProtection="0">
      <alignment horizontal="right" vertical="center"/>
    </xf>
    <xf numFmtId="0" fontId="1" fillId="0" borderId="0"/>
    <xf numFmtId="0" fontId="27" fillId="0" borderId="0"/>
    <xf numFmtId="0" fontId="5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" fillId="0" borderId="0"/>
    <xf numFmtId="4" fontId="26" fillId="4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4" fontId="26" fillId="8" borderId="24" applyNumberFormat="0" applyProtection="0">
      <alignment horizontal="left" vertical="center" indent="1"/>
    </xf>
    <xf numFmtId="0" fontId="1" fillId="0" borderId="0"/>
    <xf numFmtId="4" fontId="58" fillId="12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4" fontId="26" fillId="6" borderId="24" applyNumberFormat="0" applyProtection="0">
      <alignment vertical="center"/>
    </xf>
    <xf numFmtId="0" fontId="1" fillId="4" borderId="24" applyNumberFormat="0" applyProtection="0">
      <alignment horizontal="left" vertical="center" indent="1"/>
    </xf>
    <xf numFmtId="0" fontId="1" fillId="5" borderId="24" applyNumberFormat="0" applyProtection="0">
      <alignment horizontal="left" vertical="center" indent="1"/>
    </xf>
    <xf numFmtId="4" fontId="7" fillId="2" borderId="24" applyNumberFormat="0" applyProtection="0">
      <alignment horizontal="right" vertical="center"/>
    </xf>
  </cellStyleXfs>
  <cellXfs count="1769">
    <xf numFmtId="0" fontId="0" fillId="0" borderId="0" xfId="0"/>
    <xf numFmtId="0" fontId="1" fillId="0" borderId="0" xfId="1" applyFont="1"/>
    <xf numFmtId="0" fontId="1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4" fillId="0" borderId="0" xfId="1" applyFont="1" applyAlignment="1">
      <alignment horizontal="centerContinuous"/>
    </xf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3" fontId="2" fillId="0" borderId="8" xfId="1" applyNumberFormat="1" applyFont="1" applyBorder="1"/>
    <xf numFmtId="164" fontId="3" fillId="0" borderId="9" xfId="1" applyNumberFormat="1" applyFont="1" applyBorder="1"/>
    <xf numFmtId="165" fontId="1" fillId="0" borderId="0" xfId="1" applyNumberFormat="1" applyFont="1"/>
    <xf numFmtId="0" fontId="2" fillId="0" borderId="10" xfId="1" applyFont="1" applyBorder="1" applyAlignment="1">
      <alignment horizontal="left"/>
    </xf>
    <xf numFmtId="0" fontId="2" fillId="0" borderId="11" xfId="1" applyFont="1" applyBorder="1"/>
    <xf numFmtId="3" fontId="2" fillId="0" borderId="11" xfId="1" applyNumberFormat="1" applyFont="1" applyBorder="1"/>
    <xf numFmtId="164" fontId="3" fillId="0" borderId="12" xfId="1" applyNumberFormat="1" applyFont="1" applyBorder="1"/>
    <xf numFmtId="0" fontId="5" fillId="0" borderId="13" xfId="1" applyFont="1" applyBorder="1" applyAlignment="1">
      <alignment horizontal="right"/>
    </xf>
    <xf numFmtId="0" fontId="5" fillId="0" borderId="14" xfId="1" applyFont="1" applyBorder="1"/>
    <xf numFmtId="3" fontId="5" fillId="0" borderId="14" xfId="1" applyNumberFormat="1" applyFont="1" applyBorder="1"/>
    <xf numFmtId="164" fontId="4" fillId="0" borderId="15" xfId="1" applyNumberFormat="1" applyFont="1" applyBorder="1"/>
    <xf numFmtId="0" fontId="2" fillId="0" borderId="13" xfId="1" applyFont="1" applyBorder="1" applyAlignment="1">
      <alignment horizontal="right"/>
    </xf>
    <xf numFmtId="0" fontId="4" fillId="0" borderId="14" xfId="1" applyFont="1" applyBorder="1"/>
    <xf numFmtId="0" fontId="4" fillId="0" borderId="14" xfId="1" applyFont="1" applyFill="1" applyBorder="1"/>
    <xf numFmtId="3" fontId="5" fillId="0" borderId="16" xfId="1" applyNumberFormat="1" applyFont="1" applyBorder="1"/>
    <xf numFmtId="3" fontId="6" fillId="0" borderId="0" xfId="1" applyNumberFormat="1" applyFont="1"/>
    <xf numFmtId="3" fontId="1" fillId="0" borderId="0" xfId="1" applyNumberFormat="1" applyFont="1"/>
    <xf numFmtId="0" fontId="6" fillId="0" borderId="0" xfId="1" applyFont="1"/>
    <xf numFmtId="0" fontId="2" fillId="0" borderId="13" xfId="1" applyFont="1" applyBorder="1" applyAlignment="1">
      <alignment horizontal="left"/>
    </xf>
    <xf numFmtId="0" fontId="2" fillId="0" borderId="14" xfId="1" applyFont="1" applyBorder="1"/>
    <xf numFmtId="3" fontId="3" fillId="0" borderId="14" xfId="1" applyNumberFormat="1" applyFont="1" applyBorder="1"/>
    <xf numFmtId="164" fontId="2" fillId="0" borderId="15" xfId="1" applyNumberFormat="1" applyFont="1" applyBorder="1"/>
    <xf numFmtId="0" fontId="2" fillId="0" borderId="17" xfId="1" applyFont="1" applyBorder="1" applyAlignment="1">
      <alignment horizontal="right"/>
    </xf>
    <xf numFmtId="0" fontId="4" fillId="0" borderId="18" xfId="1" applyFont="1" applyBorder="1"/>
    <xf numFmtId="164" fontId="4" fillId="0" borderId="19" xfId="1" applyNumberFormat="1" applyFont="1" applyBorder="1"/>
    <xf numFmtId="0" fontId="5" fillId="0" borderId="14" xfId="1" applyFont="1" applyBorder="1" applyAlignment="1">
      <alignment horizontal="left" wrapText="1"/>
    </xf>
    <xf numFmtId="0" fontId="4" fillId="0" borderId="17" xfId="1" applyFont="1" applyBorder="1" applyAlignment="1">
      <alignment horizontal="right"/>
    </xf>
    <xf numFmtId="0" fontId="2" fillId="0" borderId="20" xfId="1" applyFont="1" applyBorder="1" applyAlignment="1">
      <alignment horizontal="left"/>
    </xf>
    <xf numFmtId="0" fontId="2" fillId="0" borderId="21" xfId="1" applyFont="1" applyBorder="1"/>
    <xf numFmtId="3" fontId="2" fillId="0" borderId="22" xfId="1" applyNumberFormat="1" applyFont="1" applyBorder="1"/>
    <xf numFmtId="164" fontId="3" fillId="0" borderId="23" xfId="1" applyNumberFormat="1" applyFont="1" applyBorder="1"/>
    <xf numFmtId="0" fontId="4" fillId="0" borderId="0" xfId="1" applyFont="1" applyBorder="1" applyAlignment="1">
      <alignment horizontal="right"/>
    </xf>
    <xf numFmtId="0" fontId="4" fillId="0" borderId="0" xfId="1" applyFont="1" applyBorder="1"/>
    <xf numFmtId="0" fontId="3" fillId="0" borderId="0" xfId="1" applyFont="1" applyBorder="1"/>
    <xf numFmtId="166" fontId="3" fillId="0" borderId="0" xfId="1" applyNumberFormat="1" applyFont="1" applyBorder="1"/>
    <xf numFmtId="3" fontId="7" fillId="0" borderId="0" xfId="2" quotePrefix="1" applyNumberFormat="1" applyFont="1" applyFill="1" applyBorder="1" applyProtection="1">
      <alignment horizontal="right" vertical="center"/>
      <protection locked="0"/>
    </xf>
    <xf numFmtId="0" fontId="4" fillId="0" borderId="0" xfId="1" applyFont="1"/>
    <xf numFmtId="49" fontId="1" fillId="0" borderId="0" xfId="1" applyNumberFormat="1" applyFont="1"/>
    <xf numFmtId="16" fontId="1" fillId="0" borderId="0" xfId="1" applyNumberFormat="1" applyFont="1"/>
    <xf numFmtId="0" fontId="9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1" fillId="0" borderId="0" xfId="3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4" fontId="1" fillId="0" borderId="0" xfId="1" applyNumberFormat="1" applyFont="1" applyAlignment="1">
      <alignment horizontal="left"/>
    </xf>
    <xf numFmtId="0" fontId="1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4" fillId="0" borderId="1" xfId="1" applyFont="1" applyBorder="1" applyAlignment="1"/>
    <xf numFmtId="0" fontId="1" fillId="0" borderId="4" xfId="1" applyFont="1" applyBorder="1" applyAlignment="1"/>
    <xf numFmtId="0" fontId="2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 shrinkToFit="1"/>
    </xf>
    <xf numFmtId="0" fontId="1" fillId="0" borderId="5" xfId="1" applyFont="1" applyBorder="1" applyAlignment="1">
      <alignment horizontal="center" vertical="center" wrapText="1" shrinkToFit="1"/>
    </xf>
    <xf numFmtId="0" fontId="2" fillId="0" borderId="2" xfId="1" applyFont="1" applyBorder="1" applyAlignment="1">
      <alignment horizontal="center" vertical="center" wrapText="1"/>
    </xf>
    <xf numFmtId="0" fontId="1" fillId="0" borderId="5" xfId="1" applyFont="1" applyBorder="1" applyAlignment="1">
      <alignment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0" xfId="5" applyFont="1"/>
    <xf numFmtId="0" fontId="1" fillId="0" borderId="0" xfId="5" applyFont="1" applyAlignment="1">
      <alignment horizontal="right"/>
    </xf>
    <xf numFmtId="0" fontId="1" fillId="0" borderId="0" xfId="5"/>
    <xf numFmtId="14" fontId="1" fillId="0" borderId="0" xfId="5" applyNumberFormat="1" applyFont="1" applyAlignment="1">
      <alignment horizontal="left"/>
    </xf>
    <xf numFmtId="0" fontId="1" fillId="0" borderId="0" xfId="5" applyFont="1" applyAlignment="1">
      <alignment horizontal="left"/>
    </xf>
    <xf numFmtId="0" fontId="2" fillId="0" borderId="0" xfId="5" applyFont="1" applyAlignment="1">
      <alignment horizontal="center"/>
    </xf>
    <xf numFmtId="0" fontId="1" fillId="0" borderId="0" xfId="5" applyFont="1" applyAlignment="1">
      <alignment horizontal="center"/>
    </xf>
    <xf numFmtId="0" fontId="3" fillId="0" borderId="0" xfId="5" applyFont="1" applyAlignment="1">
      <alignment horizontal="center"/>
    </xf>
    <xf numFmtId="0" fontId="1" fillId="0" borderId="0" xfId="5" applyAlignment="1"/>
    <xf numFmtId="0" fontId="4" fillId="0" borderId="0" xfId="5" applyFont="1" applyAlignment="1">
      <alignment horizontal="centerContinuous"/>
    </xf>
    <xf numFmtId="0" fontId="3" fillId="0" borderId="0" xfId="5" applyFont="1" applyAlignment="1">
      <alignment horizontal="center"/>
    </xf>
    <xf numFmtId="0" fontId="1" fillId="0" borderId="0" xfId="5" applyFont="1" applyAlignment="1">
      <alignment horizontal="center"/>
    </xf>
    <xf numFmtId="0" fontId="2" fillId="0" borderId="1" xfId="5" applyFont="1" applyBorder="1" applyAlignment="1">
      <alignment vertical="center"/>
    </xf>
    <xf numFmtId="0" fontId="2" fillId="0" borderId="2" xfId="5" applyFont="1" applyBorder="1" applyAlignment="1">
      <alignment horizontal="center" vertical="center"/>
    </xf>
    <xf numFmtId="0" fontId="2" fillId="0" borderId="2" xfId="5" applyFont="1" applyBorder="1" applyAlignment="1">
      <alignment horizontal="center" vertical="center" wrapText="1"/>
    </xf>
    <xf numFmtId="0" fontId="2" fillId="0" borderId="2" xfId="5" applyFont="1" applyBorder="1" applyAlignment="1">
      <alignment horizontal="center" vertical="center" wrapText="1" shrinkToFit="1"/>
    </xf>
    <xf numFmtId="0" fontId="2" fillId="0" borderId="3" xfId="5" applyFont="1" applyBorder="1" applyAlignment="1">
      <alignment horizontal="center" vertical="center" wrapText="1"/>
    </xf>
    <xf numFmtId="0" fontId="6" fillId="0" borderId="25" xfId="5" applyFont="1" applyBorder="1" applyAlignment="1">
      <alignment vertical="center"/>
    </xf>
    <xf numFmtId="0" fontId="1" fillId="0" borderId="26" xfId="5" applyFont="1" applyBorder="1" applyAlignment="1">
      <alignment horizontal="center" vertical="center"/>
    </xf>
    <xf numFmtId="0" fontId="1" fillId="0" borderId="26" xfId="5" applyFont="1" applyBorder="1" applyAlignment="1">
      <alignment horizontal="center" vertical="center" wrapText="1"/>
    </xf>
    <xf numFmtId="0" fontId="1" fillId="0" borderId="26" xfId="5" applyFont="1" applyBorder="1" applyAlignment="1">
      <alignment horizontal="center" vertical="center" wrapText="1" shrinkToFit="1"/>
    </xf>
    <xf numFmtId="0" fontId="1" fillId="0" borderId="26" xfId="5" applyFont="1" applyBorder="1" applyAlignment="1">
      <alignment vertical="center" wrapText="1"/>
    </xf>
    <xf numFmtId="0" fontId="1" fillId="0" borderId="27" xfId="5" applyFont="1" applyBorder="1" applyAlignment="1">
      <alignment horizontal="center" vertical="center" wrapText="1"/>
    </xf>
    <xf numFmtId="0" fontId="1" fillId="0" borderId="4" xfId="5" applyFont="1" applyBorder="1" applyAlignment="1"/>
    <xf numFmtId="0" fontId="1" fillId="0" borderId="5" xfId="5" applyFont="1" applyBorder="1" applyAlignment="1">
      <alignment horizontal="center" vertical="center"/>
    </xf>
    <xf numFmtId="0" fontId="1" fillId="0" borderId="5" xfId="5" applyFont="1" applyBorder="1" applyAlignment="1">
      <alignment horizontal="center" vertical="center" wrapText="1"/>
    </xf>
    <xf numFmtId="0" fontId="1" fillId="0" borderId="5" xfId="5" applyFont="1" applyBorder="1" applyAlignment="1">
      <alignment horizontal="center" vertical="center" wrapText="1" shrinkToFit="1"/>
    </xf>
    <xf numFmtId="0" fontId="1" fillId="0" borderId="5" xfId="5" applyFont="1" applyBorder="1" applyAlignment="1">
      <alignment vertical="center" wrapText="1"/>
    </xf>
    <xf numFmtId="0" fontId="1" fillId="0" borderId="6" xfId="5" applyFont="1" applyBorder="1" applyAlignment="1">
      <alignment horizontal="center" vertical="center" wrapText="1"/>
    </xf>
    <xf numFmtId="0" fontId="2" fillId="0" borderId="10" xfId="5" applyFont="1" applyBorder="1" applyAlignment="1">
      <alignment horizontal="left"/>
    </xf>
    <xf numFmtId="0" fontId="2" fillId="0" borderId="11" xfId="5" applyFont="1" applyBorder="1"/>
    <xf numFmtId="3" fontId="2" fillId="0" borderId="11" xfId="5" applyNumberFormat="1" applyFont="1" applyBorder="1"/>
    <xf numFmtId="164" fontId="3" fillId="0" borderId="12" xfId="5" applyNumberFormat="1" applyFont="1" applyBorder="1"/>
    <xf numFmtId="0" fontId="5" fillId="0" borderId="13" xfId="5" applyFont="1" applyBorder="1" applyAlignment="1">
      <alignment horizontal="left"/>
    </xf>
    <xf numFmtId="0" fontId="5" fillId="0" borderId="11" xfId="5" applyFont="1" applyBorder="1"/>
    <xf numFmtId="3" fontId="5" fillId="0" borderId="14" xfId="5" applyNumberFormat="1" applyFont="1" applyBorder="1"/>
    <xf numFmtId="164" fontId="4" fillId="0" borderId="15" xfId="5" applyNumberFormat="1" applyFont="1" applyBorder="1"/>
    <xf numFmtId="0" fontId="5" fillId="0" borderId="13" xfId="5" applyFont="1" applyBorder="1" applyAlignment="1">
      <alignment horizontal="right"/>
    </xf>
    <xf numFmtId="3" fontId="5" fillId="0" borderId="16" xfId="5" applyNumberFormat="1" applyFont="1" applyBorder="1"/>
    <xf numFmtId="0" fontId="3" fillId="0" borderId="13" xfId="5" applyFont="1" applyBorder="1" applyAlignment="1">
      <alignment horizontal="left"/>
    </xf>
    <xf numFmtId="3" fontId="3" fillId="0" borderId="14" xfId="5" applyNumberFormat="1" applyFont="1" applyBorder="1"/>
    <xf numFmtId="164" fontId="2" fillId="0" borderId="15" xfId="5" applyNumberFormat="1" applyFont="1" applyBorder="1"/>
    <xf numFmtId="0" fontId="6" fillId="0" borderId="0" xfId="5" applyFont="1"/>
    <xf numFmtId="3" fontId="1" fillId="0" borderId="0" xfId="5" applyNumberFormat="1" applyFont="1"/>
    <xf numFmtId="0" fontId="2" fillId="0" borderId="13" xfId="5" applyFont="1" applyBorder="1" applyAlignment="1">
      <alignment horizontal="left"/>
    </xf>
    <xf numFmtId="164" fontId="5" fillId="0" borderId="15" xfId="5" applyNumberFormat="1" applyFont="1" applyBorder="1"/>
    <xf numFmtId="0" fontId="5" fillId="0" borderId="17" xfId="5" applyFont="1" applyBorder="1" applyAlignment="1">
      <alignment horizontal="right"/>
    </xf>
    <xf numFmtId="164" fontId="4" fillId="0" borderId="19" xfId="5" applyNumberFormat="1" applyFont="1" applyBorder="1"/>
    <xf numFmtId="0" fontId="6" fillId="0" borderId="14" xfId="5" applyFont="1" applyBorder="1" applyAlignment="1">
      <alignment wrapText="1"/>
    </xf>
    <xf numFmtId="0" fontId="3" fillId="0" borderId="28" xfId="5" applyFont="1" applyBorder="1" applyAlignment="1">
      <alignment horizontal="left"/>
    </xf>
    <xf numFmtId="0" fontId="6" fillId="0" borderId="29" xfId="5" applyFont="1" applyBorder="1"/>
    <xf numFmtId="3" fontId="3" fillId="0" borderId="29" xfId="5" applyNumberFormat="1" applyFont="1" applyBorder="1"/>
    <xf numFmtId="164" fontId="2" fillId="0" borderId="30" xfId="5" applyNumberFormat="1" applyFont="1" applyBorder="1"/>
    <xf numFmtId="0" fontId="3" fillId="0" borderId="31" xfId="5" applyFont="1" applyBorder="1" applyAlignment="1">
      <alignment horizontal="left"/>
    </xf>
    <xf numFmtId="0" fontId="2" fillId="0" borderId="32" xfId="5" applyFont="1" applyBorder="1"/>
    <xf numFmtId="3" fontId="3" fillId="0" borderId="32" xfId="5" applyNumberFormat="1" applyFont="1" applyBorder="1"/>
    <xf numFmtId="164" fontId="2" fillId="0" borderId="33" xfId="5" applyNumberFormat="1" applyFont="1" applyBorder="1"/>
    <xf numFmtId="0" fontId="4" fillId="0" borderId="0" xfId="5" applyFont="1"/>
    <xf numFmtId="49" fontId="1" fillId="0" borderId="0" xfId="5" applyNumberFormat="1" applyFont="1"/>
    <xf numFmtId="16" fontId="1" fillId="0" borderId="0" xfId="5" applyNumberFormat="1" applyFont="1"/>
    <xf numFmtId="0" fontId="1" fillId="0" borderId="0" xfId="6" applyFont="1"/>
    <xf numFmtId="0" fontId="1" fillId="0" borderId="0" xfId="6" applyFont="1" applyAlignment="1">
      <alignment horizontal="right"/>
    </xf>
    <xf numFmtId="14" fontId="1" fillId="0" borderId="0" xfId="6" applyNumberFormat="1" applyFont="1" applyAlignment="1">
      <alignment horizontal="left"/>
    </xf>
    <xf numFmtId="0" fontId="1" fillId="0" borderId="0" xfId="6" applyFont="1" applyAlignment="1">
      <alignment horizontal="left"/>
    </xf>
    <xf numFmtId="0" fontId="2" fillId="0" borderId="0" xfId="6" applyFont="1" applyAlignment="1">
      <alignment horizontal="center"/>
    </xf>
    <xf numFmtId="0" fontId="1" fillId="0" borderId="0" xfId="6" applyFont="1" applyAlignment="1">
      <alignment horizontal="center"/>
    </xf>
    <xf numFmtId="0" fontId="3" fillId="0" borderId="0" xfId="6" applyFont="1" applyAlignment="1">
      <alignment horizontal="center"/>
    </xf>
    <xf numFmtId="0" fontId="1" fillId="0" borderId="0" xfId="6" applyAlignment="1"/>
    <xf numFmtId="0" fontId="4" fillId="0" borderId="0" xfId="6" applyFont="1" applyAlignment="1">
      <alignment horizontal="centerContinuous"/>
    </xf>
    <xf numFmtId="0" fontId="3" fillId="0" borderId="0" xfId="6" applyFont="1" applyAlignment="1">
      <alignment horizontal="center"/>
    </xf>
    <xf numFmtId="0" fontId="1" fillId="0" borderId="0" xfId="6" applyFont="1" applyAlignment="1">
      <alignment horizontal="center"/>
    </xf>
    <xf numFmtId="0" fontId="2" fillId="0" borderId="1" xfId="6" applyFont="1" applyBorder="1" applyAlignment="1">
      <alignment vertical="center"/>
    </xf>
    <xf numFmtId="0" fontId="2" fillId="0" borderId="2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 wrapText="1"/>
    </xf>
    <xf numFmtId="0" fontId="2" fillId="0" borderId="2" xfId="6" applyFont="1" applyBorder="1" applyAlignment="1">
      <alignment horizontal="center" vertical="center" wrapText="1" shrinkToFit="1"/>
    </xf>
    <xf numFmtId="0" fontId="2" fillId="0" borderId="3" xfId="6" applyFont="1" applyBorder="1" applyAlignment="1">
      <alignment horizontal="center" vertical="center" wrapText="1"/>
    </xf>
    <xf numFmtId="0" fontId="6" fillId="0" borderId="25" xfId="6" applyFont="1" applyBorder="1" applyAlignment="1">
      <alignment vertical="center"/>
    </xf>
    <xf numFmtId="0" fontId="1" fillId="0" borderId="26" xfId="6" applyFont="1" applyBorder="1" applyAlignment="1">
      <alignment horizontal="center" vertical="center"/>
    </xf>
    <xf numFmtId="0" fontId="1" fillId="0" borderId="26" xfId="6" applyFont="1" applyBorder="1" applyAlignment="1">
      <alignment horizontal="center" vertical="center" wrapText="1"/>
    </xf>
    <xf numFmtId="0" fontId="1" fillId="0" borderId="26" xfId="6" applyFont="1" applyBorder="1" applyAlignment="1">
      <alignment horizontal="center" vertical="center" wrapText="1" shrinkToFit="1"/>
    </xf>
    <xf numFmtId="0" fontId="1" fillId="0" borderId="26" xfId="6" applyFont="1" applyBorder="1" applyAlignment="1">
      <alignment vertical="center" wrapText="1"/>
    </xf>
    <xf numFmtId="0" fontId="1" fillId="0" borderId="27" xfId="6" applyFont="1" applyBorder="1" applyAlignment="1">
      <alignment horizontal="center" vertical="center" wrapText="1"/>
    </xf>
    <xf numFmtId="0" fontId="1" fillId="0" borderId="4" xfId="6" applyFont="1" applyBorder="1" applyAlignment="1"/>
    <xf numFmtId="0" fontId="1" fillId="0" borderId="5" xfId="6" applyFont="1" applyBorder="1" applyAlignment="1">
      <alignment horizontal="center" vertical="center"/>
    </xf>
    <xf numFmtId="0" fontId="1" fillId="0" borderId="5" xfId="6" applyFont="1" applyBorder="1" applyAlignment="1">
      <alignment horizontal="center" vertical="center" wrapText="1"/>
    </xf>
    <xf numFmtId="0" fontId="1" fillId="0" borderId="5" xfId="6" applyFont="1" applyBorder="1" applyAlignment="1">
      <alignment horizontal="center" vertical="center" wrapText="1" shrinkToFit="1"/>
    </xf>
    <xf numFmtId="0" fontId="1" fillId="0" borderId="5" xfId="6" applyFont="1" applyBorder="1" applyAlignment="1">
      <alignment vertical="center" wrapText="1"/>
    </xf>
    <xf numFmtId="0" fontId="1" fillId="0" borderId="6" xfId="6" applyFont="1" applyBorder="1" applyAlignment="1">
      <alignment horizontal="center" vertical="center" wrapText="1"/>
    </xf>
    <xf numFmtId="0" fontId="2" fillId="0" borderId="10" xfId="6" applyFont="1" applyBorder="1" applyAlignment="1">
      <alignment horizontal="left"/>
    </xf>
    <xf numFmtId="0" fontId="2" fillId="0" borderId="11" xfId="6" applyFont="1" applyBorder="1"/>
    <xf numFmtId="3" fontId="2" fillId="0" borderId="11" xfId="6" applyNumberFormat="1" applyFont="1" applyBorder="1"/>
    <xf numFmtId="164" fontId="3" fillId="0" borderId="12" xfId="6" applyNumberFormat="1" applyFont="1" applyBorder="1"/>
    <xf numFmtId="0" fontId="5" fillId="0" borderId="13" xfId="6" applyFont="1" applyBorder="1" applyAlignment="1">
      <alignment horizontal="left"/>
    </xf>
    <xf numFmtId="0" fontId="5" fillId="0" borderId="11" xfId="6" applyFont="1" applyBorder="1"/>
    <xf numFmtId="3" fontId="5" fillId="0" borderId="14" xfId="6" applyNumberFormat="1" applyFont="1" applyBorder="1"/>
    <xf numFmtId="164" fontId="4" fillId="0" borderId="15" xfId="6" applyNumberFormat="1" applyFont="1" applyBorder="1"/>
    <xf numFmtId="0" fontId="5" fillId="0" borderId="13" xfId="6" applyFont="1" applyBorder="1" applyAlignment="1">
      <alignment horizontal="right"/>
    </xf>
    <xf numFmtId="0" fontId="3" fillId="0" borderId="13" xfId="6" applyFont="1" applyBorder="1" applyAlignment="1">
      <alignment horizontal="left"/>
    </xf>
    <xf numFmtId="3" fontId="3" fillId="0" borderId="14" xfId="6" applyNumberFormat="1" applyFont="1" applyBorder="1"/>
    <xf numFmtId="164" fontId="2" fillId="0" borderId="15" xfId="6" applyNumberFormat="1" applyFont="1" applyBorder="1"/>
    <xf numFmtId="0" fontId="3" fillId="0" borderId="11" xfId="6" applyFont="1" applyBorder="1"/>
    <xf numFmtId="0" fontId="3" fillId="0" borderId="11" xfId="6" applyFont="1" applyBorder="1" applyAlignment="1">
      <alignment wrapText="1"/>
    </xf>
    <xf numFmtId="0" fontId="2" fillId="0" borderId="11" xfId="6" applyFont="1" applyBorder="1" applyAlignment="1">
      <alignment wrapText="1"/>
    </xf>
    <xf numFmtId="0" fontId="5" fillId="0" borderId="11" xfId="6" applyFont="1" applyFill="1" applyBorder="1" applyAlignment="1">
      <alignment horizontal="left"/>
    </xf>
    <xf numFmtId="164" fontId="4" fillId="0" borderId="19" xfId="6" applyNumberFormat="1" applyFont="1" applyBorder="1"/>
    <xf numFmtId="0" fontId="5" fillId="0" borderId="4" xfId="6" applyFont="1" applyBorder="1" applyAlignment="1">
      <alignment horizontal="right"/>
    </xf>
    <xf numFmtId="0" fontId="5" fillId="0" borderId="5" xfId="6" applyFont="1" applyBorder="1"/>
    <xf numFmtId="3" fontId="5" fillId="0" borderId="5" xfId="6" applyNumberFormat="1" applyFont="1" applyBorder="1"/>
    <xf numFmtId="0" fontId="3" fillId="0" borderId="7" xfId="6" applyFont="1" applyBorder="1" applyAlignment="1">
      <alignment horizontal="left"/>
    </xf>
    <xf numFmtId="0" fontId="3" fillId="0" borderId="8" xfId="6" applyFont="1" applyBorder="1"/>
    <xf numFmtId="3" fontId="3" fillId="0" borderId="8" xfId="6" applyNumberFormat="1" applyFont="1" applyBorder="1"/>
    <xf numFmtId="164" fontId="2" fillId="0" borderId="9" xfId="6" applyNumberFormat="1" applyFont="1" applyBorder="1"/>
    <xf numFmtId="0" fontId="3" fillId="0" borderId="20" xfId="6" applyFont="1" applyBorder="1" applyAlignment="1">
      <alignment horizontal="left"/>
    </xf>
    <xf numFmtId="0" fontId="3" fillId="0" borderId="22" xfId="6" applyFont="1" applyBorder="1"/>
    <xf numFmtId="3" fontId="3" fillId="0" borderId="22" xfId="6" applyNumberFormat="1" applyFont="1" applyBorder="1"/>
    <xf numFmtId="164" fontId="2" fillId="0" borderId="23" xfId="6" applyNumberFormat="1" applyFont="1" applyBorder="1"/>
    <xf numFmtId="0" fontId="4" fillId="0" borderId="0" xfId="6" applyFont="1"/>
    <xf numFmtId="0" fontId="1" fillId="0" borderId="0" xfId="0" applyFont="1"/>
    <xf numFmtId="0" fontId="1" fillId="0" borderId="0" xfId="0" applyNumberFormat="1" applyFont="1"/>
    <xf numFmtId="0" fontId="14" fillId="0" borderId="0" xfId="0" applyNumberFormat="1" applyFont="1" applyAlignment="1">
      <alignment horizontal="right"/>
    </xf>
    <xf numFmtId="14" fontId="14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right"/>
    </xf>
    <xf numFmtId="0" fontId="15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6" fillId="0" borderId="0" xfId="0" applyNumberFormat="1" applyFont="1"/>
    <xf numFmtId="0" fontId="16" fillId="0" borderId="34" xfId="0" applyNumberFormat="1" applyFont="1" applyBorder="1" applyAlignment="1">
      <alignment horizontal="center" vertical="center"/>
    </xf>
    <xf numFmtId="0" fontId="16" fillId="0" borderId="35" xfId="0" applyNumberFormat="1" applyFont="1" applyBorder="1" applyAlignment="1">
      <alignment horizontal="center" vertical="center"/>
    </xf>
    <xf numFmtId="0" fontId="16" fillId="0" borderId="36" xfId="0" applyNumberFormat="1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6" fillId="0" borderId="39" xfId="0" applyNumberFormat="1" applyFont="1" applyBorder="1" applyAlignment="1">
      <alignment horizontal="center" vertical="center"/>
    </xf>
    <xf numFmtId="0" fontId="16" fillId="0" borderId="40" xfId="0" applyNumberFormat="1" applyFont="1" applyBorder="1" applyAlignment="1">
      <alignment horizontal="center" vertical="center"/>
    </xf>
    <xf numFmtId="0" fontId="16" fillId="0" borderId="41" xfId="0" applyNumberFormat="1" applyFont="1" applyBorder="1" applyAlignment="1">
      <alignment horizontal="center" vertical="center"/>
    </xf>
    <xf numFmtId="0" fontId="16" fillId="0" borderId="42" xfId="0" applyNumberFormat="1" applyFont="1" applyBorder="1" applyAlignment="1">
      <alignment horizontal="center" vertical="center"/>
    </xf>
    <xf numFmtId="0" fontId="14" fillId="0" borderId="43" xfId="0" applyNumberFormat="1" applyFont="1" applyBorder="1" applyAlignment="1">
      <alignment horizontal="left"/>
    </xf>
    <xf numFmtId="167" fontId="14" fillId="0" borderId="44" xfId="0" applyNumberFormat="1" applyFont="1" applyBorder="1" applyAlignment="1">
      <alignment horizontal="right"/>
    </xf>
    <xf numFmtId="167" fontId="14" fillId="0" borderId="45" xfId="0" applyNumberFormat="1" applyFont="1" applyBorder="1" applyAlignment="1">
      <alignment horizontal="right"/>
    </xf>
    <xf numFmtId="168" fontId="14" fillId="0" borderId="11" xfId="7" applyNumberFormat="1" applyFont="1" applyBorder="1"/>
    <xf numFmtId="167" fontId="14" fillId="0" borderId="46" xfId="0" applyNumberFormat="1" applyFont="1" applyBorder="1"/>
    <xf numFmtId="167" fontId="14" fillId="0" borderId="44" xfId="0" applyNumberFormat="1" applyFont="1" applyBorder="1"/>
    <xf numFmtId="0" fontId="14" fillId="0" borderId="43" xfId="0" applyNumberFormat="1" applyFont="1" applyBorder="1"/>
    <xf numFmtId="168" fontId="14" fillId="0" borderId="14" xfId="7" applyNumberFormat="1" applyFont="1" applyBorder="1"/>
    <xf numFmtId="167" fontId="14" fillId="0" borderId="45" xfId="0" applyNumberFormat="1" applyFont="1" applyBorder="1"/>
    <xf numFmtId="168" fontId="14" fillId="0" borderId="14" xfId="7" applyNumberFormat="1" applyFont="1" applyBorder="1" applyAlignment="1">
      <alignment horizontal="right"/>
    </xf>
    <xf numFmtId="168" fontId="14" fillId="0" borderId="11" xfId="7" applyNumberFormat="1" applyFont="1" applyBorder="1" applyAlignment="1">
      <alignment horizontal="right"/>
    </xf>
    <xf numFmtId="0" fontId="1" fillId="0" borderId="43" xfId="0" applyNumberFormat="1" applyFont="1" applyFill="1" applyBorder="1"/>
    <xf numFmtId="167" fontId="1" fillId="0" borderId="44" xfId="0" applyNumberFormat="1" applyFont="1" applyFill="1" applyBorder="1" applyAlignment="1">
      <alignment horizontal="right"/>
    </xf>
    <xf numFmtId="167" fontId="14" fillId="0" borderId="45" xfId="0" applyNumberFormat="1" applyFont="1" applyFill="1" applyBorder="1" applyAlignment="1">
      <alignment horizontal="right"/>
    </xf>
    <xf numFmtId="0" fontId="17" fillId="0" borderId="0" xfId="0" applyFont="1"/>
    <xf numFmtId="167" fontId="14" fillId="0" borderId="44" xfId="0" applyNumberFormat="1" applyFont="1" applyFill="1" applyBorder="1" applyAlignment="1">
      <alignment horizontal="right"/>
    </xf>
    <xf numFmtId="0" fontId="1" fillId="0" borderId="43" xfId="0" applyNumberFormat="1" applyFont="1" applyBorder="1"/>
    <xf numFmtId="167" fontId="1" fillId="0" borderId="44" xfId="0" applyNumberFormat="1" applyFont="1" applyBorder="1" applyAlignment="1">
      <alignment horizontal="right"/>
    </xf>
    <xf numFmtId="167" fontId="1" fillId="0" borderId="45" xfId="0" applyNumberFormat="1" applyFont="1" applyBorder="1" applyAlignment="1">
      <alignment horizontal="right"/>
    </xf>
    <xf numFmtId="0" fontId="14" fillId="0" borderId="43" xfId="0" applyNumberFormat="1" applyFont="1" applyFill="1" applyBorder="1"/>
    <xf numFmtId="0" fontId="14" fillId="0" borderId="47" xfId="0" applyNumberFormat="1" applyFont="1" applyBorder="1"/>
    <xf numFmtId="167" fontId="14" fillId="0" borderId="48" xfId="0" applyNumberFormat="1" applyFont="1" applyBorder="1" applyAlignment="1">
      <alignment horizontal="right"/>
    </xf>
    <xf numFmtId="168" fontId="14" fillId="0" borderId="49" xfId="7" applyNumberFormat="1" applyFont="1" applyBorder="1"/>
    <xf numFmtId="167" fontId="14" fillId="0" borderId="48" xfId="0" applyNumberFormat="1" applyFont="1" applyBorder="1"/>
    <xf numFmtId="167" fontId="14" fillId="0" borderId="50" xfId="0" applyNumberFormat="1" applyFont="1" applyBorder="1"/>
    <xf numFmtId="0" fontId="14" fillId="0" borderId="51" xfId="0" applyNumberFormat="1" applyFont="1" applyBorder="1"/>
    <xf numFmtId="167" fontId="14" fillId="0" borderId="52" xfId="0" applyNumberFormat="1" applyFont="1" applyBorder="1" applyAlignment="1">
      <alignment horizontal="right"/>
    </xf>
    <xf numFmtId="168" fontId="14" fillId="0" borderId="52" xfId="7" applyNumberFormat="1" applyFont="1" applyBorder="1" applyAlignment="1">
      <alignment horizontal="right"/>
    </xf>
    <xf numFmtId="167" fontId="14" fillId="0" borderId="52" xfId="0" applyNumberFormat="1" applyFont="1" applyBorder="1"/>
    <xf numFmtId="168" fontId="14" fillId="0" borderId="53" xfId="7" applyNumberFormat="1" applyFont="1" applyBorder="1"/>
    <xf numFmtId="3" fontId="16" fillId="0" borderId="54" xfId="0" applyNumberFormat="1" applyFont="1" applyBorder="1"/>
    <xf numFmtId="167" fontId="16" fillId="0" borderId="55" xfId="0" applyNumberFormat="1" applyFont="1" applyBorder="1" applyAlignment="1">
      <alignment horizontal="right"/>
    </xf>
    <xf numFmtId="168" fontId="16" fillId="0" borderId="56" xfId="7" applyNumberFormat="1" applyFont="1" applyBorder="1"/>
    <xf numFmtId="168" fontId="16" fillId="0" borderId="57" xfId="7" applyNumberFormat="1" applyFont="1" applyBorder="1"/>
    <xf numFmtId="3" fontId="16" fillId="0" borderId="0" xfId="0" applyNumberFormat="1" applyFont="1" applyBorder="1"/>
    <xf numFmtId="167" fontId="16" fillId="0" borderId="0" xfId="0" applyNumberFormat="1" applyFont="1" applyBorder="1"/>
    <xf numFmtId="0" fontId="6" fillId="0" borderId="0" xfId="0" applyFont="1" applyAlignment="1">
      <alignment horizontal="right"/>
    </xf>
    <xf numFmtId="3" fontId="1" fillId="0" borderId="0" xfId="0" applyNumberFormat="1" applyFont="1"/>
    <xf numFmtId="0" fontId="1" fillId="0" borderId="0" xfId="0" applyFont="1" applyAlignment="1">
      <alignment horizontal="right"/>
    </xf>
    <xf numFmtId="3" fontId="6" fillId="0" borderId="0" xfId="0" applyNumberFormat="1" applyFont="1"/>
    <xf numFmtId="0" fontId="1" fillId="0" borderId="0" xfId="8"/>
    <xf numFmtId="0" fontId="2" fillId="0" borderId="0" xfId="8" applyFont="1" applyAlignment="1" applyProtection="1">
      <alignment horizontal="center"/>
    </xf>
    <xf numFmtId="0" fontId="2" fillId="0" borderId="0" xfId="8" applyFont="1" applyAlignment="1">
      <alignment horizontal="center"/>
    </xf>
    <xf numFmtId="169" fontId="2" fillId="0" borderId="0" xfId="8" applyNumberFormat="1" applyFont="1" applyAlignment="1" applyProtection="1">
      <alignment horizontal="center"/>
    </xf>
    <xf numFmtId="0" fontId="2" fillId="0" borderId="0" xfId="8" applyFont="1" applyAlignment="1"/>
    <xf numFmtId="169" fontId="2" fillId="0" borderId="0" xfId="8" applyNumberFormat="1" applyFont="1" applyAlignment="1" applyProtection="1">
      <alignment horizontal="center"/>
    </xf>
    <xf numFmtId="0" fontId="2" fillId="0" borderId="0" xfId="8" applyFont="1" applyAlignment="1"/>
    <xf numFmtId="0" fontId="2" fillId="0" borderId="0" xfId="8" applyFont="1" applyBorder="1" applyAlignment="1" applyProtection="1">
      <alignment horizontal="left"/>
    </xf>
    <xf numFmtId="0" fontId="6" fillId="0" borderId="0" xfId="8" applyFont="1" applyBorder="1" applyAlignment="1">
      <alignment horizontal="left"/>
    </xf>
    <xf numFmtId="0" fontId="4" fillId="0" borderId="0" xfId="8" applyFont="1" applyBorder="1" applyAlignment="1" applyProtection="1">
      <alignment horizontal="left"/>
    </xf>
    <xf numFmtId="0" fontId="1" fillId="0" borderId="0" xfId="8" applyFont="1" applyBorder="1" applyAlignment="1">
      <alignment horizontal="left"/>
    </xf>
    <xf numFmtId="0" fontId="2" fillId="0" borderId="58" xfId="8" applyFont="1" applyBorder="1" applyAlignment="1" applyProtection="1">
      <alignment horizontal="center" vertical="center"/>
    </xf>
    <xf numFmtId="0" fontId="1" fillId="0" borderId="59" xfId="8" applyFont="1" applyBorder="1" applyAlignment="1">
      <alignment vertical="center"/>
    </xf>
    <xf numFmtId="0" fontId="2" fillId="0" borderId="60" xfId="8" applyFont="1" applyBorder="1" applyAlignment="1" applyProtection="1">
      <alignment horizontal="center" vertical="center"/>
    </xf>
    <xf numFmtId="0" fontId="1" fillId="0" borderId="60" xfId="8" applyFont="1" applyBorder="1" applyAlignment="1">
      <alignment horizontal="center" vertical="center"/>
    </xf>
    <xf numFmtId="0" fontId="1" fillId="0" borderId="61" xfId="8" applyFont="1" applyBorder="1" applyAlignment="1">
      <alignment horizontal="center" vertical="center"/>
    </xf>
    <xf numFmtId="0" fontId="2" fillId="0" borderId="62" xfId="8" applyFont="1" applyBorder="1" applyAlignment="1" applyProtection="1">
      <alignment horizontal="center" wrapText="1"/>
    </xf>
    <xf numFmtId="0" fontId="1" fillId="0" borderId="60" xfId="8" applyFont="1" applyBorder="1"/>
    <xf numFmtId="0" fontId="1" fillId="0" borderId="61" xfId="8" applyFont="1" applyBorder="1"/>
    <xf numFmtId="0" fontId="1" fillId="0" borderId="60" xfId="8" applyFont="1" applyBorder="1" applyAlignment="1">
      <alignment horizontal="center" wrapText="1"/>
    </xf>
    <xf numFmtId="0" fontId="1" fillId="0" borderId="63" xfId="8" applyFont="1" applyBorder="1" applyAlignment="1">
      <alignment horizontal="center" wrapText="1"/>
    </xf>
    <xf numFmtId="0" fontId="1" fillId="0" borderId="13" xfId="8" applyFont="1" applyBorder="1" applyAlignment="1">
      <alignment vertical="center"/>
    </xf>
    <xf numFmtId="0" fontId="1" fillId="0" borderId="14" xfId="8" applyFont="1" applyBorder="1" applyAlignment="1">
      <alignment vertical="center"/>
    </xf>
    <xf numFmtId="0" fontId="1" fillId="0" borderId="64" xfId="8" applyFont="1" applyBorder="1" applyAlignment="1">
      <alignment horizontal="center" vertical="center"/>
    </xf>
    <xf numFmtId="0" fontId="1" fillId="0" borderId="65" xfId="8" applyFont="1" applyBorder="1" applyAlignment="1">
      <alignment horizontal="center" vertical="center"/>
    </xf>
    <xf numFmtId="0" fontId="1" fillId="0" borderId="66" xfId="8" applyFont="1" applyBorder="1"/>
    <xf numFmtId="0" fontId="1" fillId="0" borderId="64" xfId="8" applyFont="1" applyBorder="1"/>
    <xf numFmtId="0" fontId="1" fillId="0" borderId="65" xfId="8" applyFont="1" applyBorder="1"/>
    <xf numFmtId="0" fontId="1" fillId="0" borderId="66" xfId="8" applyFont="1" applyBorder="1" applyAlignment="1">
      <alignment wrapText="1"/>
    </xf>
    <xf numFmtId="0" fontId="1" fillId="0" borderId="64" xfId="8" applyFont="1" applyBorder="1" applyAlignment="1">
      <alignment wrapText="1"/>
    </xf>
    <xf numFmtId="0" fontId="1" fillId="0" borderId="67" xfId="8" applyFont="1" applyBorder="1" applyAlignment="1">
      <alignment wrapText="1"/>
    </xf>
    <xf numFmtId="0" fontId="1" fillId="0" borderId="28" xfId="8" applyFont="1" applyBorder="1" applyAlignment="1">
      <alignment vertical="center"/>
    </xf>
    <xf numFmtId="0" fontId="6" fillId="0" borderId="29" xfId="8" applyFont="1" applyBorder="1" applyAlignment="1">
      <alignment horizontal="center" vertical="center"/>
    </xf>
    <xf numFmtId="0" fontId="2" fillId="0" borderId="68" xfId="8" applyFont="1" applyBorder="1" applyAlignment="1" applyProtection="1">
      <alignment horizontal="centerContinuous"/>
    </xf>
    <xf numFmtId="0" fontId="2" fillId="0" borderId="40" xfId="8" applyFont="1" applyBorder="1" applyAlignment="1" applyProtection="1">
      <alignment horizontal="centerContinuous"/>
    </xf>
    <xf numFmtId="0" fontId="2" fillId="0" borderId="69" xfId="8" applyFont="1" applyBorder="1" applyAlignment="1" applyProtection="1">
      <alignment horizontal="centerContinuous"/>
    </xf>
    <xf numFmtId="49" fontId="4" fillId="0" borderId="10" xfId="8" applyNumberFormat="1" applyFont="1" applyBorder="1"/>
    <xf numFmtId="0" fontId="4" fillId="0" borderId="11" xfId="8" applyFont="1" applyBorder="1" applyAlignment="1">
      <alignment horizontal="center"/>
    </xf>
    <xf numFmtId="3" fontId="4" fillId="0" borderId="14" xfId="8" applyNumberFormat="1" applyFont="1" applyBorder="1" applyAlignment="1" applyProtection="1">
      <alignment horizontal="right"/>
    </xf>
    <xf numFmtId="164" fontId="4" fillId="0" borderId="14" xfId="8" applyNumberFormat="1" applyFont="1" applyBorder="1" applyProtection="1"/>
    <xf numFmtId="164" fontId="4" fillId="0" borderId="15" xfId="9" applyNumberFormat="1" applyFont="1" applyBorder="1" applyProtection="1"/>
    <xf numFmtId="0" fontId="0" fillId="0" borderId="70" xfId="0" applyBorder="1"/>
    <xf numFmtId="49" fontId="4" fillId="0" borderId="13" xfId="8" applyNumberFormat="1" applyFont="1" applyBorder="1"/>
    <xf numFmtId="0" fontId="4" fillId="0" borderId="14" xfId="8" applyFont="1" applyBorder="1" applyAlignment="1">
      <alignment horizontal="center"/>
    </xf>
    <xf numFmtId="49" fontId="4" fillId="0" borderId="71" xfId="8" applyNumberFormat="1" applyFont="1" applyBorder="1"/>
    <xf numFmtId="164" fontId="4" fillId="0" borderId="29" xfId="8" applyNumberFormat="1" applyFont="1" applyBorder="1" applyProtection="1"/>
    <xf numFmtId="0" fontId="0" fillId="0" borderId="0" xfId="0" applyBorder="1"/>
    <xf numFmtId="0" fontId="2" fillId="0" borderId="54" xfId="8" applyFont="1" applyBorder="1" applyAlignment="1" applyProtection="1">
      <alignment horizontal="left"/>
    </xf>
    <xf numFmtId="0" fontId="1" fillId="0" borderId="55" xfId="8" applyFont="1" applyBorder="1" applyAlignment="1"/>
    <xf numFmtId="3" fontId="2" fillId="0" borderId="55" xfId="8" applyNumberFormat="1" applyFont="1" applyBorder="1" applyAlignment="1" applyProtection="1">
      <alignment horizontal="right"/>
    </xf>
    <xf numFmtId="164" fontId="3" fillId="0" borderId="72" xfId="8" applyNumberFormat="1" applyFont="1" applyBorder="1" applyProtection="1"/>
    <xf numFmtId="164" fontId="2" fillId="0" borderId="73" xfId="9" applyNumberFormat="1" applyFont="1" applyBorder="1" applyProtection="1"/>
    <xf numFmtId="0" fontId="1" fillId="0" borderId="0" xfId="8" applyFont="1"/>
    <xf numFmtId="3" fontId="1" fillId="0" borderId="0" xfId="8" applyNumberFormat="1" applyFont="1"/>
    <xf numFmtId="49" fontId="1" fillId="0" borderId="0" xfId="10" applyNumberFormat="1" applyFont="1"/>
    <xf numFmtId="0" fontId="1" fillId="0" borderId="0" xfId="10" applyFont="1"/>
    <xf numFmtId="49" fontId="1" fillId="0" borderId="0" xfId="8" applyNumberFormat="1" applyFont="1"/>
    <xf numFmtId="0" fontId="1" fillId="0" borderId="0" xfId="8" applyFont="1" applyProtection="1"/>
    <xf numFmtId="0" fontId="18" fillId="0" borderId="0" xfId="8" applyFont="1" applyBorder="1" applyProtection="1"/>
    <xf numFmtId="0" fontId="6" fillId="0" borderId="0" xfId="11" applyFont="1" applyAlignment="1">
      <alignment horizontal="center"/>
    </xf>
    <xf numFmtId="0" fontId="1" fillId="0" borderId="0" xfId="11" applyFont="1"/>
    <xf numFmtId="0" fontId="6" fillId="0" borderId="0" xfId="11" applyFont="1" applyBorder="1" applyAlignment="1">
      <alignment horizontal="center" vertical="top"/>
    </xf>
    <xf numFmtId="0" fontId="6" fillId="0" borderId="0" xfId="11" applyFont="1" applyAlignment="1">
      <alignment vertical="top" wrapText="1"/>
    </xf>
    <xf numFmtId="0" fontId="6" fillId="0" borderId="0" xfId="11" applyFont="1" applyAlignment="1">
      <alignment horizontal="center"/>
    </xf>
    <xf numFmtId="0" fontId="1" fillId="0" borderId="0" xfId="11" applyFont="1" applyBorder="1" applyAlignment="1">
      <alignment vertical="top"/>
    </xf>
    <xf numFmtId="0" fontId="1" fillId="0" borderId="0" xfId="11" applyFont="1" applyAlignment="1">
      <alignment vertical="top" wrapText="1"/>
    </xf>
    <xf numFmtId="0" fontId="6" fillId="0" borderId="1" xfId="11" applyFont="1" applyBorder="1" applyAlignment="1">
      <alignment horizontal="center" vertical="center" wrapText="1"/>
    </xf>
    <xf numFmtId="0" fontId="6" fillId="0" borderId="74" xfId="11" applyFont="1" applyBorder="1" applyAlignment="1">
      <alignment horizontal="center" vertical="center" wrapText="1"/>
    </xf>
    <xf numFmtId="0" fontId="6" fillId="0" borderId="2" xfId="11" applyFont="1" applyBorder="1" applyAlignment="1">
      <alignment horizontal="center" vertical="center" wrapText="1"/>
    </xf>
    <xf numFmtId="0" fontId="6" fillId="0" borderId="3" xfId="11" applyFont="1" applyBorder="1" applyAlignment="1">
      <alignment horizontal="center" vertical="center" wrapText="1"/>
    </xf>
    <xf numFmtId="0" fontId="1" fillId="0" borderId="4" xfId="11" applyFont="1" applyBorder="1" applyAlignment="1">
      <alignment horizontal="center" vertical="center" wrapText="1"/>
    </xf>
    <xf numFmtId="0" fontId="1" fillId="0" borderId="75" xfId="11" applyFont="1" applyBorder="1" applyAlignment="1">
      <alignment horizontal="center" vertical="center" wrapText="1"/>
    </xf>
    <xf numFmtId="0" fontId="1" fillId="0" borderId="5" xfId="11" applyFont="1" applyBorder="1" applyAlignment="1">
      <alignment horizontal="center" vertical="center" wrapText="1"/>
    </xf>
    <xf numFmtId="0" fontId="1" fillId="0" borderId="27" xfId="11" applyFont="1" applyBorder="1" applyAlignment="1">
      <alignment horizontal="center" vertical="center" wrapText="1"/>
    </xf>
    <xf numFmtId="0" fontId="19" fillId="0" borderId="58" xfId="12" applyFont="1" applyBorder="1" applyAlignment="1">
      <alignment horizontal="center" vertical="top"/>
    </xf>
    <xf numFmtId="0" fontId="19" fillId="0" borderId="59" xfId="12" applyFont="1" applyBorder="1" applyAlignment="1">
      <alignment vertical="top" wrapText="1"/>
    </xf>
    <xf numFmtId="3" fontId="19" fillId="0" borderId="59" xfId="11" applyNumberFormat="1" applyFont="1" applyBorder="1" applyAlignment="1">
      <alignment vertical="top"/>
    </xf>
    <xf numFmtId="164" fontId="19" fillId="0" borderId="76" xfId="11" applyNumberFormat="1" applyFont="1" applyFill="1" applyBorder="1" applyAlignment="1">
      <alignment horizontal="right" vertical="top" wrapText="1"/>
    </xf>
    <xf numFmtId="0" fontId="19" fillId="0" borderId="0" xfId="11" applyFont="1"/>
    <xf numFmtId="0" fontId="19" fillId="0" borderId="13" xfId="12" applyFont="1" applyBorder="1" applyAlignment="1">
      <alignment horizontal="center" vertical="top"/>
    </xf>
    <xf numFmtId="0" fontId="19" fillId="0" borderId="14" xfId="12" applyFont="1" applyBorder="1" applyAlignment="1">
      <alignment vertical="top" wrapText="1"/>
    </xf>
    <xf numFmtId="3" fontId="19" fillId="0" borderId="14" xfId="11" applyNumberFormat="1" applyFont="1" applyBorder="1" applyAlignment="1">
      <alignment vertical="top"/>
    </xf>
    <xf numFmtId="164" fontId="19" fillId="0" borderId="15" xfId="11" applyNumberFormat="1" applyFont="1" applyFill="1" applyBorder="1" applyAlignment="1">
      <alignment horizontal="right" vertical="top" wrapText="1"/>
    </xf>
    <xf numFmtId="0" fontId="19" fillId="0" borderId="0" xfId="11" applyFont="1" applyBorder="1"/>
    <xf numFmtId="0" fontId="19" fillId="0" borderId="0" xfId="11" applyFont="1" applyAlignment="1">
      <alignment vertical="center"/>
    </xf>
    <xf numFmtId="0" fontId="20" fillId="0" borderId="0" xfId="11" applyFont="1"/>
    <xf numFmtId="0" fontId="21" fillId="0" borderId="0" xfId="11" applyFont="1"/>
    <xf numFmtId="0" fontId="19" fillId="0" borderId="17" xfId="12" applyFont="1" applyBorder="1" applyAlignment="1">
      <alignment horizontal="center" vertical="top"/>
    </xf>
    <xf numFmtId="0" fontId="19" fillId="0" borderId="18" xfId="12" applyFont="1" applyBorder="1" applyAlignment="1">
      <alignment vertical="top" wrapText="1"/>
    </xf>
    <xf numFmtId="3" fontId="21" fillId="0" borderId="18" xfId="11" applyNumberFormat="1" applyFont="1" applyBorder="1"/>
    <xf numFmtId="164" fontId="19" fillId="0" borderId="19" xfId="11" applyNumberFormat="1" applyFont="1" applyFill="1" applyBorder="1" applyAlignment="1">
      <alignment horizontal="right" vertical="top" wrapText="1"/>
    </xf>
    <xf numFmtId="0" fontId="21" fillId="0" borderId="7" xfId="0" applyFont="1" applyBorder="1"/>
    <xf numFmtId="0" fontId="22" fillId="0" borderId="8" xfId="0" applyFont="1" applyBorder="1"/>
    <xf numFmtId="3" fontId="22" fillId="0" borderId="8" xfId="11" applyNumberFormat="1" applyFont="1" applyBorder="1" applyAlignment="1">
      <alignment vertical="top"/>
    </xf>
    <xf numFmtId="164" fontId="22" fillId="0" borderId="9" xfId="11" applyNumberFormat="1" applyFont="1" applyFill="1" applyBorder="1" applyAlignment="1">
      <alignment horizontal="right" vertical="top" wrapText="1"/>
    </xf>
    <xf numFmtId="3" fontId="1" fillId="0" borderId="0" xfId="11" applyNumberFormat="1" applyFont="1"/>
    <xf numFmtId="0" fontId="1" fillId="0" borderId="0" xfId="11" applyNumberFormat="1" applyFont="1" applyBorder="1" applyAlignment="1">
      <alignment vertical="top"/>
    </xf>
    <xf numFmtId="0" fontId="2" fillId="0" borderId="58" xfId="9" applyFont="1" applyBorder="1" applyAlignment="1" applyProtection="1">
      <alignment horizontal="center" vertical="center"/>
    </xf>
    <xf numFmtId="0" fontId="1" fillId="0" borderId="59" xfId="9" applyFont="1" applyBorder="1" applyAlignment="1">
      <alignment vertical="center"/>
    </xf>
    <xf numFmtId="0" fontId="2" fillId="0" borderId="62" xfId="9" applyFont="1" applyBorder="1" applyAlignment="1" applyProtection="1">
      <alignment horizontal="center" vertical="center"/>
    </xf>
    <xf numFmtId="0" fontId="1" fillId="0" borderId="60" xfId="9" applyFont="1" applyBorder="1" applyAlignment="1">
      <alignment horizontal="center" vertical="center"/>
    </xf>
    <xf numFmtId="0" fontId="1" fillId="0" borderId="61" xfId="9" applyFont="1" applyBorder="1" applyAlignment="1">
      <alignment horizontal="center" vertical="center"/>
    </xf>
    <xf numFmtId="0" fontId="2" fillId="0" borderId="62" xfId="9" applyFont="1" applyBorder="1" applyAlignment="1" applyProtection="1">
      <alignment horizontal="center" wrapText="1"/>
    </xf>
    <xf numFmtId="0" fontId="1" fillId="0" borderId="60" xfId="9" applyFont="1" applyBorder="1" applyAlignment="1">
      <alignment horizontal="center" wrapText="1"/>
    </xf>
    <xf numFmtId="0" fontId="1" fillId="0" borderId="61" xfId="9" applyFont="1" applyBorder="1" applyAlignment="1">
      <alignment horizontal="center" wrapText="1"/>
    </xf>
    <xf numFmtId="0" fontId="1" fillId="0" borderId="63" xfId="9" applyFont="1" applyBorder="1" applyAlignment="1">
      <alignment horizontal="center" wrapText="1"/>
    </xf>
    <xf numFmtId="0" fontId="1" fillId="0" borderId="13" xfId="9" applyFont="1" applyBorder="1" applyAlignment="1">
      <alignment vertical="center"/>
    </xf>
    <xf numFmtId="0" fontId="1" fillId="0" borderId="14" xfId="9" applyFont="1" applyBorder="1" applyAlignment="1">
      <alignment vertical="center"/>
    </xf>
    <xf numFmtId="0" fontId="1" fillId="0" borderId="66" xfId="9" applyFont="1" applyBorder="1" applyAlignment="1">
      <alignment horizontal="center" vertical="center"/>
    </xf>
    <xf numFmtId="0" fontId="1" fillId="0" borderId="64" xfId="9" applyFont="1" applyBorder="1" applyAlignment="1">
      <alignment horizontal="center" vertical="center"/>
    </xf>
    <xf numFmtId="0" fontId="1" fillId="0" borderId="65" xfId="9" applyFont="1" applyBorder="1" applyAlignment="1">
      <alignment horizontal="center" vertical="center"/>
    </xf>
    <xf numFmtId="0" fontId="1" fillId="0" borderId="66" xfId="9" applyFont="1" applyBorder="1" applyAlignment="1">
      <alignment wrapText="1"/>
    </xf>
    <xf numFmtId="0" fontId="1" fillId="0" borderId="64" xfId="9" applyFont="1" applyBorder="1" applyAlignment="1">
      <alignment wrapText="1"/>
    </xf>
    <xf numFmtId="0" fontId="1" fillId="0" borderId="65" xfId="9" applyFont="1" applyBorder="1" applyAlignment="1">
      <alignment wrapText="1"/>
    </xf>
    <xf numFmtId="0" fontId="1" fillId="0" borderId="67" xfId="9" applyFont="1" applyBorder="1" applyAlignment="1">
      <alignment wrapText="1"/>
    </xf>
    <xf numFmtId="0" fontId="1" fillId="0" borderId="28" xfId="9" applyFont="1" applyBorder="1" applyAlignment="1">
      <alignment vertical="center"/>
    </xf>
    <xf numFmtId="0" fontId="6" fillId="0" borderId="29" xfId="9" applyFont="1" applyBorder="1" applyAlignment="1">
      <alignment horizontal="center" vertical="center"/>
    </xf>
    <xf numFmtId="0" fontId="2" fillId="0" borderId="40" xfId="9" applyFont="1" applyBorder="1" applyAlignment="1" applyProtection="1">
      <alignment horizontal="centerContinuous"/>
    </xf>
    <xf numFmtId="0" fontId="2" fillId="0" borderId="69" xfId="9" applyFont="1" applyBorder="1" applyAlignment="1" applyProtection="1">
      <alignment horizontal="centerContinuous"/>
    </xf>
    <xf numFmtId="3" fontId="4" fillId="0" borderId="14" xfId="9" applyNumberFormat="1" applyFont="1" applyBorder="1" applyAlignment="1" applyProtection="1">
      <alignment horizontal="right"/>
    </xf>
    <xf numFmtId="49" fontId="4" fillId="0" borderId="77" xfId="8" applyNumberFormat="1" applyFont="1" applyBorder="1"/>
    <xf numFmtId="0" fontId="2" fillId="0" borderId="78" xfId="9" applyFont="1" applyBorder="1" applyAlignment="1" applyProtection="1">
      <alignment horizontal="left"/>
    </xf>
    <xf numFmtId="0" fontId="1" fillId="0" borderId="79" xfId="9" applyFont="1" applyBorder="1" applyAlignment="1"/>
    <xf numFmtId="0" fontId="2" fillId="0" borderId="58" xfId="13" applyFont="1" applyBorder="1" applyAlignment="1" applyProtection="1">
      <alignment horizontal="center" vertical="center"/>
    </xf>
    <xf numFmtId="0" fontId="1" fillId="0" borderId="59" xfId="13" applyFont="1" applyBorder="1" applyAlignment="1">
      <alignment vertical="center"/>
    </xf>
    <xf numFmtId="0" fontId="2" fillId="0" borderId="62" xfId="13" applyFont="1" applyBorder="1" applyAlignment="1" applyProtection="1">
      <alignment horizontal="center" vertical="center"/>
    </xf>
    <xf numFmtId="0" fontId="1" fillId="0" borderId="60" xfId="13" applyFont="1" applyBorder="1" applyAlignment="1">
      <alignment horizontal="center" vertical="center"/>
    </xf>
    <xf numFmtId="0" fontId="1" fillId="0" borderId="61" xfId="13" applyFont="1" applyBorder="1" applyAlignment="1">
      <alignment horizontal="center" vertical="center"/>
    </xf>
    <xf numFmtId="0" fontId="1" fillId="0" borderId="63" xfId="13" applyFont="1" applyBorder="1" applyAlignment="1">
      <alignment horizontal="center" vertical="center"/>
    </xf>
    <xf numFmtId="0" fontId="1" fillId="0" borderId="13" xfId="13" applyFont="1" applyBorder="1" applyAlignment="1">
      <alignment vertical="center"/>
    </xf>
    <xf numFmtId="0" fontId="1" fillId="0" borderId="14" xfId="13" applyFont="1" applyBorder="1" applyAlignment="1">
      <alignment vertical="center"/>
    </xf>
    <xf numFmtId="0" fontId="1" fillId="0" borderId="66" xfId="13" applyFont="1" applyBorder="1" applyAlignment="1">
      <alignment horizontal="center" vertical="center"/>
    </xf>
    <xf numFmtId="0" fontId="1" fillId="0" borderId="64" xfId="13" applyFont="1" applyBorder="1" applyAlignment="1">
      <alignment horizontal="center" vertical="center"/>
    </xf>
    <xf numFmtId="0" fontId="1" fillId="0" borderId="65" xfId="13" applyFont="1" applyBorder="1" applyAlignment="1">
      <alignment horizontal="center" vertical="center"/>
    </xf>
    <xf numFmtId="0" fontId="1" fillId="0" borderId="67" xfId="13" applyFont="1" applyBorder="1" applyAlignment="1">
      <alignment horizontal="center" vertical="center"/>
    </xf>
    <xf numFmtId="0" fontId="1" fillId="0" borderId="28" xfId="13" applyFont="1" applyBorder="1" applyAlignment="1">
      <alignment vertical="center"/>
    </xf>
    <xf numFmtId="0" fontId="6" fillId="0" borderId="29" xfId="13" applyFont="1" applyBorder="1" applyAlignment="1">
      <alignment horizontal="center" vertical="center"/>
    </xf>
    <xf numFmtId="0" fontId="2" fillId="0" borderId="40" xfId="13" applyFont="1" applyBorder="1" applyAlignment="1" applyProtection="1">
      <alignment horizontal="centerContinuous"/>
    </xf>
    <xf numFmtId="0" fontId="2" fillId="0" borderId="69" xfId="13" applyFont="1" applyBorder="1" applyAlignment="1" applyProtection="1">
      <alignment horizontal="centerContinuous"/>
    </xf>
    <xf numFmtId="3" fontId="4" fillId="0" borderId="14" xfId="13" applyNumberFormat="1" applyFont="1" applyBorder="1" applyAlignment="1" applyProtection="1">
      <alignment horizontal="right"/>
    </xf>
    <xf numFmtId="3" fontId="0" fillId="0" borderId="0" xfId="0" applyNumberFormat="1"/>
    <xf numFmtId="49" fontId="4" fillId="0" borderId="28" xfId="8" applyNumberFormat="1" applyFont="1" applyBorder="1"/>
    <xf numFmtId="0" fontId="3" fillId="0" borderId="80" xfId="13" applyFont="1" applyBorder="1" applyAlignment="1" applyProtection="1">
      <alignment horizontal="left"/>
    </xf>
    <xf numFmtId="0" fontId="1" fillId="0" borderId="55" xfId="13" applyFont="1" applyBorder="1" applyAlignment="1"/>
    <xf numFmtId="0" fontId="2" fillId="0" borderId="58" xfId="14" applyFont="1" applyBorder="1" applyAlignment="1" applyProtection="1">
      <alignment horizontal="center" vertical="center"/>
    </xf>
    <xf numFmtId="0" fontId="1" fillId="0" borderId="59" xfId="14" applyFont="1" applyBorder="1" applyAlignment="1">
      <alignment vertical="center"/>
    </xf>
    <xf numFmtId="0" fontId="2" fillId="0" borderId="62" xfId="14" applyFont="1" applyBorder="1" applyAlignment="1" applyProtection="1">
      <alignment horizontal="center" vertical="center"/>
    </xf>
    <xf numFmtId="0" fontId="1" fillId="0" borderId="60" xfId="14" applyFont="1" applyBorder="1" applyAlignment="1">
      <alignment horizontal="center" vertical="center"/>
    </xf>
    <xf numFmtId="0" fontId="1" fillId="0" borderId="63" xfId="14" applyFont="1" applyBorder="1" applyAlignment="1">
      <alignment horizontal="center" vertical="center"/>
    </xf>
    <xf numFmtId="0" fontId="1" fillId="0" borderId="0" xfId="14" applyFont="1"/>
    <xf numFmtId="0" fontId="1" fillId="0" borderId="13" xfId="14" applyFont="1" applyBorder="1" applyAlignment="1">
      <alignment vertical="center"/>
    </xf>
    <xf numFmtId="0" fontId="1" fillId="0" borderId="14" xfId="14" applyFont="1" applyBorder="1" applyAlignment="1">
      <alignment vertical="center"/>
    </xf>
    <xf numFmtId="0" fontId="1" fillId="0" borderId="66" xfId="14" applyFont="1" applyBorder="1" applyAlignment="1">
      <alignment horizontal="center" vertical="center"/>
    </xf>
    <xf numFmtId="0" fontId="1" fillId="0" borderId="64" xfId="14" applyFont="1" applyBorder="1" applyAlignment="1">
      <alignment horizontal="center" vertical="center"/>
    </xf>
    <xf numFmtId="0" fontId="1" fillId="0" borderId="67" xfId="14" applyFont="1" applyBorder="1" applyAlignment="1">
      <alignment horizontal="center" vertical="center"/>
    </xf>
    <xf numFmtId="0" fontId="1" fillId="0" borderId="28" xfId="14" applyFont="1" applyBorder="1" applyAlignment="1">
      <alignment vertical="center"/>
    </xf>
    <xf numFmtId="0" fontId="6" fillId="0" borderId="29" xfId="14" applyFont="1" applyBorder="1" applyAlignment="1">
      <alignment horizontal="center" vertical="center"/>
    </xf>
    <xf numFmtId="0" fontId="2" fillId="0" borderId="40" xfId="14" applyFont="1" applyBorder="1" applyAlignment="1" applyProtection="1">
      <alignment horizontal="centerContinuous"/>
    </xf>
    <xf numFmtId="0" fontId="2" fillId="0" borderId="81" xfId="14" applyFont="1" applyBorder="1" applyAlignment="1" applyProtection="1">
      <alignment horizontal="centerContinuous"/>
    </xf>
    <xf numFmtId="0" fontId="2" fillId="0" borderId="69" xfId="14" applyFont="1" applyBorder="1" applyAlignment="1" applyProtection="1">
      <alignment horizontal="centerContinuous"/>
    </xf>
    <xf numFmtId="3" fontId="4" fillId="0" borderId="14" xfId="14" applyNumberFormat="1" applyFont="1" applyBorder="1"/>
    <xf numFmtId="3" fontId="4" fillId="0" borderId="14" xfId="14" applyNumberFormat="1" applyFont="1" applyBorder="1" applyAlignment="1" applyProtection="1">
      <alignment horizontal="right"/>
    </xf>
    <xf numFmtId="3" fontId="1" fillId="0" borderId="0" xfId="14" applyNumberFormat="1" applyFont="1"/>
    <xf numFmtId="0" fontId="1" fillId="0" borderId="0" xfId="14"/>
    <xf numFmtId="164" fontId="4" fillId="0" borderId="30" xfId="9" applyNumberFormat="1" applyFont="1" applyBorder="1" applyProtection="1"/>
    <xf numFmtId="0" fontId="2" fillId="0" borderId="54" xfId="14" applyFont="1" applyBorder="1" applyAlignment="1" applyProtection="1">
      <alignment horizontal="left"/>
    </xf>
    <xf numFmtId="0" fontId="1" fillId="0" borderId="55" xfId="14" applyFont="1" applyBorder="1" applyAlignment="1"/>
    <xf numFmtId="0" fontId="2" fillId="0" borderId="0" xfId="15" applyFont="1" applyAlignment="1" applyProtection="1">
      <alignment horizontal="center"/>
    </xf>
    <xf numFmtId="0" fontId="2" fillId="0" borderId="0" xfId="15" applyFont="1" applyAlignment="1">
      <alignment horizontal="center"/>
    </xf>
    <xf numFmtId="0" fontId="1" fillId="0" borderId="0" xfId="15" applyFont="1"/>
    <xf numFmtId="169" fontId="2" fillId="0" borderId="0" xfId="15" applyNumberFormat="1" applyFont="1" applyAlignment="1" applyProtection="1">
      <alignment horizontal="center"/>
    </xf>
    <xf numFmtId="0" fontId="2" fillId="0" borderId="0" xfId="15" applyFont="1" applyAlignment="1"/>
    <xf numFmtId="0" fontId="2" fillId="0" borderId="0" xfId="15" applyFont="1" applyBorder="1" applyAlignment="1" applyProtection="1">
      <alignment horizontal="center"/>
    </xf>
    <xf numFmtId="0" fontId="6" fillId="0" borderId="0" xfId="15" applyFont="1" applyBorder="1" applyAlignment="1"/>
    <xf numFmtId="0" fontId="4" fillId="0" borderId="82" xfId="15" applyFont="1" applyBorder="1" applyAlignment="1" applyProtection="1">
      <alignment horizontal="center"/>
    </xf>
    <xf numFmtId="0" fontId="1" fillId="0" borderId="82" xfId="15" applyFont="1" applyBorder="1" applyAlignment="1"/>
    <xf numFmtId="0" fontId="2" fillId="0" borderId="83" xfId="15" applyFont="1" applyBorder="1" applyAlignment="1" applyProtection="1">
      <alignment horizontal="center" vertical="center"/>
    </xf>
    <xf numFmtId="0" fontId="1" fillId="0" borderId="84" xfId="15" applyFont="1" applyBorder="1" applyAlignment="1">
      <alignment vertical="center"/>
    </xf>
    <xf numFmtId="0" fontId="2" fillId="0" borderId="85" xfId="15" applyFont="1" applyBorder="1" applyAlignment="1" applyProtection="1">
      <alignment horizontal="center" wrapText="1"/>
    </xf>
    <xf numFmtId="0" fontId="1" fillId="0" borderId="86" xfId="15" applyFont="1" applyBorder="1" applyAlignment="1">
      <alignment horizontal="center" wrapText="1"/>
    </xf>
    <xf numFmtId="0" fontId="1" fillId="0" borderId="87" xfId="15" applyFont="1" applyBorder="1" applyAlignment="1">
      <alignment horizontal="center" wrapText="1"/>
    </xf>
    <xf numFmtId="0" fontId="2" fillId="0" borderId="88" xfId="15" applyFont="1" applyBorder="1" applyAlignment="1" applyProtection="1">
      <alignment horizontal="center" vertical="center" wrapText="1"/>
    </xf>
    <xf numFmtId="0" fontId="1" fillId="0" borderId="88" xfId="15" applyFont="1" applyBorder="1" applyAlignment="1">
      <alignment vertical="center"/>
    </xf>
    <xf numFmtId="0" fontId="2" fillId="0" borderId="85" xfId="15" applyFont="1" applyBorder="1" applyAlignment="1" applyProtection="1">
      <alignment horizontal="center" vertical="center" wrapText="1"/>
    </xf>
    <xf numFmtId="0" fontId="1" fillId="0" borderId="86" xfId="15" applyFont="1" applyBorder="1" applyAlignment="1">
      <alignment horizontal="center" vertical="center" wrapText="1"/>
    </xf>
    <xf numFmtId="0" fontId="1" fillId="0" borderId="89" xfId="15" applyFont="1" applyBorder="1" applyAlignment="1">
      <alignment horizontal="center" vertical="center" wrapText="1"/>
    </xf>
    <xf numFmtId="0" fontId="1" fillId="0" borderId="90" xfId="15" applyFont="1" applyBorder="1" applyAlignment="1">
      <alignment vertical="center"/>
    </xf>
    <xf numFmtId="0" fontId="1" fillId="0" borderId="91" xfId="15" applyFont="1" applyBorder="1" applyAlignment="1">
      <alignment vertical="center"/>
    </xf>
    <xf numFmtId="0" fontId="1" fillId="0" borderId="66" xfId="15" applyFont="1" applyBorder="1" applyAlignment="1">
      <alignment horizontal="center" wrapText="1"/>
    </xf>
    <xf numFmtId="0" fontId="1" fillId="0" borderId="64" xfId="15" applyFont="1" applyBorder="1" applyAlignment="1">
      <alignment horizontal="center" wrapText="1"/>
    </xf>
    <xf numFmtId="0" fontId="1" fillId="0" borderId="65" xfId="15" applyFont="1" applyBorder="1" applyAlignment="1">
      <alignment horizontal="center" wrapText="1"/>
    </xf>
    <xf numFmtId="0" fontId="1" fillId="0" borderId="44" xfId="15" applyFont="1" applyBorder="1" applyAlignment="1">
      <alignment vertical="center"/>
    </xf>
    <xf numFmtId="0" fontId="1" fillId="0" borderId="66" xfId="15" applyFont="1" applyBorder="1" applyAlignment="1">
      <alignment horizontal="center" vertical="center" wrapText="1"/>
    </xf>
    <xf numFmtId="0" fontId="1" fillId="0" borderId="64" xfId="15" applyFont="1" applyBorder="1" applyAlignment="1">
      <alignment horizontal="center" vertical="center" wrapText="1"/>
    </xf>
    <xf numFmtId="0" fontId="1" fillId="0" borderId="92" xfId="15" applyFont="1" applyBorder="1" applyAlignment="1">
      <alignment horizontal="center" vertical="center" wrapText="1"/>
    </xf>
    <xf numFmtId="0" fontId="1" fillId="0" borderId="93" xfId="15" applyFont="1" applyBorder="1" applyAlignment="1">
      <alignment vertical="center"/>
    </xf>
    <xf numFmtId="0" fontId="6" fillId="0" borderId="94" xfId="15" applyFont="1" applyBorder="1" applyAlignment="1">
      <alignment horizontal="center" vertical="center"/>
    </xf>
    <xf numFmtId="0" fontId="2" fillId="0" borderId="95" xfId="15" applyFont="1" applyBorder="1" applyAlignment="1" applyProtection="1">
      <alignment horizontal="centerContinuous"/>
    </xf>
    <xf numFmtId="0" fontId="2" fillId="0" borderId="41" xfId="15" applyFont="1" applyBorder="1" applyAlignment="1" applyProtection="1">
      <alignment horizontal="centerContinuous"/>
    </xf>
    <xf numFmtId="0" fontId="2" fillId="0" borderId="96" xfId="15" applyFont="1" applyBorder="1" applyAlignment="1" applyProtection="1">
      <alignment horizontal="centerContinuous"/>
    </xf>
    <xf numFmtId="0" fontId="18" fillId="0" borderId="0" xfId="15" applyFont="1" applyProtection="1"/>
    <xf numFmtId="3" fontId="4" fillId="0" borderId="11" xfId="15" applyNumberFormat="1" applyFont="1" applyBorder="1" applyProtection="1"/>
    <xf numFmtId="164" fontId="4" fillId="0" borderId="14" xfId="15" applyNumberFormat="1" applyFont="1" applyBorder="1" applyProtection="1"/>
    <xf numFmtId="164" fontId="4" fillId="0" borderId="97" xfId="15" applyNumberFormat="1" applyFont="1" applyBorder="1" applyProtection="1"/>
    <xf numFmtId="170" fontId="1" fillId="0" borderId="0" xfId="15" applyNumberFormat="1" applyFont="1" applyProtection="1"/>
    <xf numFmtId="170" fontId="1" fillId="0" borderId="0" xfId="15" applyNumberFormat="1" applyFont="1" applyBorder="1" applyProtection="1"/>
    <xf numFmtId="0" fontId="2" fillId="0" borderId="98" xfId="15" applyFont="1" applyBorder="1" applyAlignment="1" applyProtection="1">
      <alignment horizontal="left"/>
    </xf>
    <xf numFmtId="0" fontId="2" fillId="0" borderId="99" xfId="15" applyFont="1" applyBorder="1" applyAlignment="1" applyProtection="1">
      <alignment horizontal="center"/>
    </xf>
    <xf numFmtId="3" fontId="2" fillId="0" borderId="100" xfId="15" applyNumberFormat="1" applyFont="1" applyBorder="1" applyProtection="1"/>
    <xf numFmtId="164" fontId="2" fillId="0" borderId="100" xfId="15" applyNumberFormat="1" applyFont="1" applyBorder="1" applyProtection="1"/>
    <xf numFmtId="0" fontId="4" fillId="0" borderId="0" xfId="15" applyFont="1"/>
    <xf numFmtId="49" fontId="1" fillId="0" borderId="0" xfId="16" applyNumberFormat="1" applyFont="1"/>
    <xf numFmtId="0" fontId="1" fillId="0" borderId="0" xfId="16" applyFont="1"/>
    <xf numFmtId="16" fontId="1" fillId="0" borderId="0" xfId="15" applyNumberFormat="1" applyFont="1"/>
    <xf numFmtId="17" fontId="1" fillId="0" borderId="0" xfId="16" applyNumberFormat="1" applyFont="1"/>
    <xf numFmtId="16" fontId="1" fillId="0" borderId="0" xfId="16" applyNumberFormat="1" applyFont="1"/>
    <xf numFmtId="0" fontId="23" fillId="0" borderId="0" xfId="0" applyFont="1"/>
    <xf numFmtId="0" fontId="24" fillId="0" borderId="0" xfId="8" applyFont="1"/>
    <xf numFmtId="0" fontId="2" fillId="0" borderId="85" xfId="15" applyFont="1" applyBorder="1" applyAlignment="1" applyProtection="1">
      <alignment horizontal="center" vertical="center"/>
    </xf>
    <xf numFmtId="0" fontId="1" fillId="0" borderId="86" xfId="15" applyFont="1" applyBorder="1" applyAlignment="1">
      <alignment vertical="center"/>
    </xf>
    <xf numFmtId="0" fontId="1" fillId="0" borderId="87" xfId="15" applyFont="1" applyBorder="1" applyAlignment="1">
      <alignment vertical="center"/>
    </xf>
    <xf numFmtId="0" fontId="6" fillId="0" borderId="85" xfId="15" applyFont="1" applyBorder="1" applyAlignment="1">
      <alignment horizontal="center" vertical="center" wrapText="1"/>
    </xf>
    <xf numFmtId="0" fontId="1" fillId="0" borderId="86" xfId="15" applyFont="1" applyBorder="1" applyAlignment="1">
      <alignment horizontal="center" vertical="center"/>
    </xf>
    <xf numFmtId="0" fontId="1" fillId="0" borderId="87" xfId="15" applyFont="1" applyBorder="1" applyAlignment="1">
      <alignment horizontal="center" vertical="center"/>
    </xf>
    <xf numFmtId="0" fontId="1" fillId="0" borderId="66" xfId="15" applyFont="1" applyBorder="1" applyAlignment="1">
      <alignment vertical="center"/>
    </xf>
    <xf numFmtId="0" fontId="1" fillId="0" borderId="64" xfId="15" applyFont="1" applyBorder="1" applyAlignment="1">
      <alignment vertical="center"/>
    </xf>
    <xf numFmtId="0" fontId="1" fillId="0" borderId="65" xfId="15" applyFont="1" applyBorder="1" applyAlignment="1">
      <alignment vertical="center"/>
    </xf>
    <xf numFmtId="0" fontId="1" fillId="0" borderId="66" xfId="15" applyFont="1" applyBorder="1" applyAlignment="1">
      <alignment horizontal="center" vertical="center"/>
    </xf>
    <xf numFmtId="0" fontId="1" fillId="0" borderId="64" xfId="15" applyFont="1" applyBorder="1" applyAlignment="1">
      <alignment horizontal="center" vertical="center"/>
    </xf>
    <xf numFmtId="0" fontId="1" fillId="0" borderId="65" xfId="15" applyFont="1" applyBorder="1" applyAlignment="1">
      <alignment horizontal="center" vertical="center"/>
    </xf>
    <xf numFmtId="164" fontId="4" fillId="0" borderId="11" xfId="15" applyNumberFormat="1" applyFont="1" applyBorder="1" applyProtection="1"/>
    <xf numFmtId="164" fontId="4" fillId="0" borderId="101" xfId="15" applyNumberFormat="1" applyFont="1" applyBorder="1" applyProtection="1"/>
    <xf numFmtId="0" fontId="2" fillId="0" borderId="102" xfId="15" applyFont="1" applyBorder="1" applyAlignment="1" applyProtection="1">
      <alignment horizontal="left"/>
    </xf>
    <xf numFmtId="0" fontId="2" fillId="0" borderId="103" xfId="15" applyFont="1" applyBorder="1" applyAlignment="1" applyProtection="1">
      <alignment horizontal="center"/>
    </xf>
    <xf numFmtId="3" fontId="2" fillId="0" borderId="56" xfId="15" applyNumberFormat="1" applyFont="1" applyBorder="1" applyProtection="1"/>
    <xf numFmtId="164" fontId="2" fillId="0" borderId="56" xfId="15" applyNumberFormat="1" applyFont="1" applyBorder="1" applyProtection="1"/>
    <xf numFmtId="0" fontId="2" fillId="0" borderId="35" xfId="15" applyFont="1" applyBorder="1" applyAlignment="1" applyProtection="1">
      <alignment horizontal="center" vertical="center" wrapText="1"/>
    </xf>
    <xf numFmtId="0" fontId="1" fillId="0" borderId="36" xfId="15" applyFont="1" applyBorder="1" applyAlignment="1">
      <alignment horizontal="center" vertical="center" wrapText="1"/>
    </xf>
    <xf numFmtId="0" fontId="1" fillId="0" borderId="37" xfId="15" applyFont="1" applyBorder="1" applyAlignment="1">
      <alignment horizontal="center" vertical="center" wrapText="1"/>
    </xf>
    <xf numFmtId="0" fontId="1" fillId="0" borderId="38" xfId="15" applyFont="1" applyBorder="1" applyAlignment="1">
      <alignment horizontal="center" vertical="center" wrapText="1"/>
    </xf>
    <xf numFmtId="0" fontId="1" fillId="0" borderId="45" xfId="15" applyFont="1" applyBorder="1" applyAlignment="1">
      <alignment vertical="center" wrapText="1"/>
    </xf>
    <xf numFmtId="0" fontId="1" fillId="0" borderId="104" xfId="15" applyFont="1" applyBorder="1" applyAlignment="1">
      <alignment vertical="center" wrapText="1"/>
    </xf>
    <xf numFmtId="0" fontId="1" fillId="0" borderId="46" xfId="15" applyFont="1" applyBorder="1" applyAlignment="1">
      <alignment vertical="center" wrapText="1"/>
    </xf>
    <xf numFmtId="0" fontId="1" fillId="0" borderId="45" xfId="15" applyFont="1" applyBorder="1" applyAlignment="1">
      <alignment horizontal="center" vertical="center" wrapText="1"/>
    </xf>
    <xf numFmtId="0" fontId="1" fillId="0" borderId="104" xfId="15" applyFont="1" applyBorder="1" applyAlignment="1">
      <alignment horizontal="center" vertical="center" wrapText="1"/>
    </xf>
    <xf numFmtId="0" fontId="1" fillId="0" borderId="46" xfId="15" applyFont="1" applyBorder="1" applyAlignment="1">
      <alignment horizontal="center" vertical="center" wrapText="1"/>
    </xf>
    <xf numFmtId="0" fontId="1" fillId="0" borderId="105" xfId="15" applyFont="1" applyBorder="1" applyAlignment="1">
      <alignment horizontal="center" vertical="center" wrapText="1"/>
    </xf>
    <xf numFmtId="164" fontId="2" fillId="0" borderId="106" xfId="15" applyNumberFormat="1" applyFont="1" applyBorder="1" applyProtection="1"/>
    <xf numFmtId="0" fontId="1" fillId="0" borderId="86" xfId="15" applyBorder="1" applyAlignment="1">
      <alignment vertical="center"/>
    </xf>
    <xf numFmtId="0" fontId="1" fillId="0" borderId="89" xfId="15" applyBorder="1" applyAlignment="1">
      <alignment vertical="center"/>
    </xf>
    <xf numFmtId="0" fontId="1" fillId="0" borderId="66" xfId="15" applyBorder="1" applyAlignment="1">
      <alignment vertical="center"/>
    </xf>
    <xf numFmtId="0" fontId="1" fillId="0" borderId="64" xfId="15" applyBorder="1" applyAlignment="1">
      <alignment vertical="center"/>
    </xf>
    <xf numFmtId="0" fontId="1" fillId="0" borderId="92" xfId="15" applyBorder="1" applyAlignment="1">
      <alignment vertical="center"/>
    </xf>
    <xf numFmtId="164" fontId="3" fillId="0" borderId="107" xfId="15" applyNumberFormat="1" applyFont="1" applyBorder="1" applyProtection="1"/>
    <xf numFmtId="0" fontId="6" fillId="0" borderId="0" xfId="17" applyFont="1" applyAlignment="1">
      <alignment horizontal="center"/>
    </xf>
    <xf numFmtId="0" fontId="1" fillId="0" borderId="0" xfId="17"/>
    <xf numFmtId="14" fontId="4" fillId="0" borderId="0" xfId="18" applyNumberFormat="1" applyFont="1" applyFill="1" applyAlignment="1">
      <alignment horizontal="center"/>
    </xf>
    <xf numFmtId="166" fontId="4" fillId="0" borderId="0" xfId="18" applyNumberFormat="1" applyFont="1" applyFill="1" applyAlignment="1">
      <alignment horizontal="center"/>
    </xf>
    <xf numFmtId="3" fontId="4" fillId="0" borderId="0" xfId="18" applyNumberFormat="1" applyFont="1" applyFill="1"/>
    <xf numFmtId="166" fontId="4" fillId="0" borderId="0" xfId="18" applyNumberFormat="1" applyFont="1" applyFill="1"/>
    <xf numFmtId="0" fontId="1" fillId="0" borderId="0" xfId="17" applyFont="1" applyFill="1"/>
    <xf numFmtId="166" fontId="1" fillId="0" borderId="0" xfId="17" applyNumberFormat="1" applyFont="1" applyFill="1"/>
    <xf numFmtId="0" fontId="1" fillId="0" borderId="0" xfId="17" applyFont="1" applyFill="1" applyBorder="1"/>
    <xf numFmtId="0" fontId="2" fillId="0" borderId="58" xfId="17" applyFont="1" applyBorder="1" applyAlignment="1" applyProtection="1">
      <alignment horizontal="center" vertical="center"/>
    </xf>
    <xf numFmtId="0" fontId="1" fillId="0" borderId="2" xfId="17" applyFont="1" applyBorder="1" applyAlignment="1">
      <alignment vertical="center"/>
    </xf>
    <xf numFmtId="3" fontId="2" fillId="0" borderId="2" xfId="19" applyNumberFormat="1" applyFont="1" applyFill="1" applyBorder="1" applyAlignment="1">
      <alignment horizontal="center" vertical="center" wrapText="1"/>
    </xf>
    <xf numFmtId="0" fontId="1" fillId="0" borderId="2" xfId="17" applyFont="1" applyBorder="1" applyAlignment="1">
      <alignment vertical="center" wrapText="1"/>
    </xf>
    <xf numFmtId="3" fontId="2" fillId="0" borderId="63" xfId="19" applyNumberFormat="1" applyFont="1" applyFill="1" applyBorder="1" applyAlignment="1">
      <alignment horizontal="center" vertical="center" wrapText="1"/>
    </xf>
    <xf numFmtId="0" fontId="1" fillId="0" borderId="108" xfId="17" applyFont="1" applyBorder="1" applyAlignment="1">
      <alignment horizontal="center" vertical="center" wrapText="1"/>
    </xf>
    <xf numFmtId="0" fontId="1" fillId="0" borderId="2" xfId="17" applyFont="1" applyBorder="1" applyAlignment="1">
      <alignment horizontal="center" vertical="center" wrapText="1"/>
    </xf>
    <xf numFmtId="0" fontId="1" fillId="0" borderId="108" xfId="17" applyFont="1" applyBorder="1" applyAlignment="1">
      <alignment vertical="center" wrapText="1"/>
    </xf>
    <xf numFmtId="0" fontId="1" fillId="0" borderId="109" xfId="17" applyFont="1" applyBorder="1" applyAlignment="1">
      <alignment horizontal="center" vertical="center" wrapText="1"/>
    </xf>
    <xf numFmtId="3" fontId="2" fillId="0" borderId="3" xfId="19" applyNumberFormat="1" applyFont="1" applyFill="1" applyBorder="1" applyAlignment="1">
      <alignment horizontal="center" vertical="center" wrapText="1"/>
    </xf>
    <xf numFmtId="0" fontId="1" fillId="0" borderId="13" xfId="17" applyBorder="1" applyAlignment="1">
      <alignment vertical="center"/>
    </xf>
    <xf numFmtId="0" fontId="1" fillId="0" borderId="5" xfId="17" applyBorder="1" applyAlignment="1">
      <alignment vertical="center"/>
    </xf>
    <xf numFmtId="0" fontId="1" fillId="0" borderId="5" xfId="17" applyFont="1" applyBorder="1" applyAlignment="1">
      <alignment vertical="center" wrapText="1"/>
    </xf>
    <xf numFmtId="0" fontId="1" fillId="0" borderId="110" xfId="17" applyFont="1" applyBorder="1" applyAlignment="1">
      <alignment vertical="center" wrapText="1"/>
    </xf>
    <xf numFmtId="0" fontId="1" fillId="0" borderId="111" xfId="17" applyFont="1" applyBorder="1" applyAlignment="1">
      <alignment vertical="center" wrapText="1"/>
    </xf>
    <xf numFmtId="0" fontId="1" fillId="0" borderId="5" xfId="17" applyFont="1" applyBorder="1" applyAlignment="1">
      <alignment horizontal="center" vertical="center" wrapText="1"/>
    </xf>
    <xf numFmtId="0" fontId="1" fillId="0" borderId="110" xfId="17" applyFont="1" applyBorder="1" applyAlignment="1">
      <alignment horizontal="center" vertical="center" wrapText="1"/>
    </xf>
    <xf numFmtId="0" fontId="1" fillId="0" borderId="111" xfId="17" applyFont="1" applyBorder="1" applyAlignment="1">
      <alignment horizontal="center" vertical="center" wrapText="1"/>
    </xf>
    <xf numFmtId="0" fontId="1" fillId="0" borderId="16" xfId="17" applyFont="1" applyBorder="1" applyAlignment="1">
      <alignment vertical="center" wrapText="1"/>
    </xf>
    <xf numFmtId="0" fontId="1" fillId="0" borderId="6" xfId="17" applyFont="1" applyBorder="1" applyAlignment="1">
      <alignment vertical="center" wrapText="1"/>
    </xf>
    <xf numFmtId="0" fontId="1" fillId="0" borderId="17" xfId="17" applyBorder="1" applyAlignment="1">
      <alignment vertical="center"/>
    </xf>
    <xf numFmtId="0" fontId="1" fillId="0" borderId="11" xfId="17" applyBorder="1" applyAlignment="1">
      <alignment vertical="center"/>
    </xf>
    <xf numFmtId="0" fontId="1" fillId="0" borderId="11" xfId="17" applyFont="1" applyBorder="1" applyAlignment="1">
      <alignment vertical="center" wrapText="1"/>
    </xf>
    <xf numFmtId="0" fontId="1" fillId="0" borderId="112" xfId="17" applyFont="1" applyBorder="1" applyAlignment="1">
      <alignment vertical="center" wrapText="1"/>
    </xf>
    <xf numFmtId="0" fontId="1" fillId="0" borderId="113" xfId="17" applyFont="1" applyBorder="1" applyAlignment="1">
      <alignment vertical="center" wrapText="1"/>
    </xf>
    <xf numFmtId="0" fontId="1" fillId="0" borderId="11" xfId="17" applyFont="1" applyBorder="1" applyAlignment="1">
      <alignment vertical="center"/>
    </xf>
    <xf numFmtId="0" fontId="1" fillId="0" borderId="11" xfId="17" applyFont="1" applyBorder="1" applyAlignment="1">
      <alignment horizontal="center" vertical="center" wrapText="1"/>
    </xf>
    <xf numFmtId="0" fontId="1" fillId="0" borderId="112" xfId="17" applyFont="1" applyBorder="1" applyAlignment="1">
      <alignment horizontal="center" vertical="center" wrapText="1"/>
    </xf>
    <xf numFmtId="0" fontId="1" fillId="0" borderId="113" xfId="17" applyFont="1" applyBorder="1" applyAlignment="1">
      <alignment horizontal="center" vertical="center" wrapText="1"/>
    </xf>
    <xf numFmtId="0" fontId="1" fillId="0" borderId="114" xfId="17" applyFont="1" applyBorder="1" applyAlignment="1">
      <alignment vertical="center" wrapText="1"/>
    </xf>
    <xf numFmtId="0" fontId="1" fillId="0" borderId="12" xfId="17" applyFont="1" applyBorder="1" applyAlignment="1">
      <alignment vertical="center" wrapText="1"/>
    </xf>
    <xf numFmtId="0" fontId="2" fillId="0" borderId="25" xfId="17" applyFont="1" applyBorder="1" applyAlignment="1" applyProtection="1">
      <alignment horizontal="center" vertical="center"/>
    </xf>
    <xf numFmtId="0" fontId="6" fillId="0" borderId="29" xfId="17" applyFont="1" applyBorder="1" applyAlignment="1">
      <alignment horizontal="center" vertical="center"/>
    </xf>
    <xf numFmtId="3" fontId="2" fillId="0" borderId="29" xfId="18" applyNumberFormat="1" applyFont="1" applyFill="1" applyBorder="1" applyAlignment="1">
      <alignment horizontal="centerContinuous"/>
    </xf>
    <xf numFmtId="3" fontId="2" fillId="0" borderId="29" xfId="18" applyNumberFormat="1" applyFont="1" applyFill="1" applyBorder="1" applyAlignment="1">
      <alignment horizontal="center"/>
    </xf>
    <xf numFmtId="166" fontId="2" fillId="0" borderId="29" xfId="18" applyNumberFormat="1" applyFont="1" applyFill="1" applyBorder="1" applyAlignment="1">
      <alignment horizontal="centerContinuous"/>
    </xf>
    <xf numFmtId="3" fontId="2" fillId="0" borderId="115" xfId="18" applyNumberFormat="1" applyFont="1" applyFill="1" applyBorder="1" applyAlignment="1">
      <alignment horizontal="centerContinuous"/>
    </xf>
    <xf numFmtId="166" fontId="2" fillId="0" borderId="116" xfId="18" applyNumberFormat="1" applyFont="1" applyFill="1" applyBorder="1" applyAlignment="1">
      <alignment horizontal="centerContinuous"/>
    </xf>
    <xf numFmtId="166" fontId="2" fillId="0" borderId="115" xfId="18" applyNumberFormat="1" applyFont="1" applyFill="1" applyBorder="1" applyAlignment="1">
      <alignment horizontal="centerContinuous"/>
    </xf>
    <xf numFmtId="3" fontId="2" fillId="0" borderId="117" xfId="18" applyNumberFormat="1" applyFont="1" applyFill="1" applyBorder="1" applyAlignment="1">
      <alignment horizontal="centerContinuous"/>
    </xf>
    <xf numFmtId="3" fontId="4" fillId="0" borderId="14" xfId="18" applyNumberFormat="1" applyFont="1" applyFill="1" applyBorder="1"/>
    <xf numFmtId="164" fontId="4" fillId="0" borderId="59" xfId="17" applyNumberFormat="1" applyFont="1" applyBorder="1" applyProtection="1"/>
    <xf numFmtId="164" fontId="4" fillId="0" borderId="76" xfId="17" applyNumberFormat="1" applyFont="1" applyBorder="1" applyProtection="1"/>
    <xf numFmtId="164" fontId="4" fillId="0" borderId="14" xfId="17" applyNumberFormat="1" applyFont="1" applyBorder="1" applyProtection="1"/>
    <xf numFmtId="164" fontId="4" fillId="0" borderId="15" xfId="17" applyNumberFormat="1" applyFont="1" applyBorder="1" applyProtection="1"/>
    <xf numFmtId="49" fontId="4" fillId="0" borderId="118" xfId="8" applyNumberFormat="1" applyFont="1" applyBorder="1"/>
    <xf numFmtId="0" fontId="4" fillId="0" borderId="29" xfId="8" applyFont="1" applyBorder="1" applyAlignment="1">
      <alignment horizontal="center"/>
    </xf>
    <xf numFmtId="3" fontId="4" fillId="0" borderId="29" xfId="18" applyNumberFormat="1" applyFont="1" applyFill="1" applyBorder="1"/>
    <xf numFmtId="164" fontId="4" fillId="0" borderId="26" xfId="17" applyNumberFormat="1" applyFont="1" applyBorder="1" applyProtection="1"/>
    <xf numFmtId="164" fontId="4" fillId="0" borderId="30" xfId="17" applyNumberFormat="1" applyFont="1" applyBorder="1" applyProtection="1"/>
    <xf numFmtId="164" fontId="4" fillId="0" borderId="27" xfId="17" applyNumberFormat="1" applyFont="1" applyBorder="1" applyProtection="1"/>
    <xf numFmtId="0" fontId="2" fillId="0" borderId="119" xfId="18" applyFont="1" applyFill="1" applyBorder="1" applyAlignment="1"/>
    <xf numFmtId="0" fontId="1" fillId="0" borderId="120" xfId="17" applyFont="1" applyBorder="1" applyAlignment="1"/>
    <xf numFmtId="3" fontId="2" fillId="0" borderId="22" xfId="18" applyNumberFormat="1" applyFont="1" applyFill="1" applyBorder="1"/>
    <xf numFmtId="166" fontId="2" fillId="0" borderId="22" xfId="18" applyNumberFormat="1" applyFont="1" applyFill="1" applyBorder="1"/>
    <xf numFmtId="170" fontId="3" fillId="0" borderId="23" xfId="17" applyNumberFormat="1" applyFont="1" applyBorder="1" applyProtection="1"/>
    <xf numFmtId="0" fontId="1" fillId="0" borderId="21" xfId="17" applyFont="1" applyBorder="1" applyAlignment="1"/>
    <xf numFmtId="0" fontId="4" fillId="0" borderId="0" xfId="18" applyFont="1" applyFill="1" applyBorder="1"/>
    <xf numFmtId="0" fontId="4" fillId="0" borderId="0" xfId="18" applyFont="1" applyFill="1"/>
    <xf numFmtId="3" fontId="4" fillId="0" borderId="0" xfId="18" applyNumberFormat="1" applyFont="1" applyFill="1" applyBorder="1"/>
    <xf numFmtId="166" fontId="4" fillId="0" borderId="0" xfId="18" applyNumberFormat="1" applyFont="1" applyFill="1" applyBorder="1"/>
    <xf numFmtId="166" fontId="1" fillId="0" borderId="0" xfId="17" applyNumberFormat="1"/>
    <xf numFmtId="0" fontId="4" fillId="0" borderId="0" xfId="18" applyFont="1" applyFill="1" applyAlignment="1">
      <alignment horizontal="centerContinuous"/>
    </xf>
    <xf numFmtId="164" fontId="4" fillId="0" borderId="0" xfId="18" applyNumberFormat="1" applyFont="1" applyFill="1"/>
    <xf numFmtId="14" fontId="4" fillId="0" borderId="0" xfId="18" applyNumberFormat="1" applyFont="1" applyFill="1" applyAlignment="1">
      <alignment horizontal="centerContinuous"/>
    </xf>
    <xf numFmtId="166" fontId="1" fillId="0" borderId="0" xfId="20" applyNumberFormat="1" applyFont="1" applyFill="1"/>
    <xf numFmtId="0" fontId="1" fillId="0" borderId="0" xfId="20" applyFont="1" applyFill="1"/>
    <xf numFmtId="0" fontId="2" fillId="0" borderId="58" xfId="20" applyFont="1" applyBorder="1" applyAlignment="1" applyProtection="1">
      <alignment horizontal="center" vertical="center"/>
    </xf>
    <xf numFmtId="0" fontId="1" fillId="0" borderId="74" xfId="20" applyFont="1" applyBorder="1" applyAlignment="1">
      <alignment vertical="center"/>
    </xf>
    <xf numFmtId="3" fontId="2" fillId="0" borderId="121" xfId="19" applyNumberFormat="1" applyFont="1" applyBorder="1" applyAlignment="1">
      <alignment horizontal="center" vertical="center" wrapText="1"/>
    </xf>
    <xf numFmtId="0" fontId="1" fillId="0" borderId="60" xfId="20" applyFont="1" applyBorder="1" applyAlignment="1">
      <alignment vertical="center" wrapText="1"/>
    </xf>
    <xf numFmtId="0" fontId="1" fillId="0" borderId="74" xfId="20" applyFont="1" applyBorder="1" applyAlignment="1">
      <alignment vertical="center" wrapText="1"/>
    </xf>
    <xf numFmtId="0" fontId="1" fillId="0" borderId="60" xfId="20" applyFont="1" applyBorder="1" applyAlignment="1">
      <alignment horizontal="center" vertical="center" wrapText="1"/>
    </xf>
    <xf numFmtId="0" fontId="1" fillId="0" borderId="74" xfId="20" applyFont="1" applyBorder="1" applyAlignment="1">
      <alignment horizontal="center" vertical="center" wrapText="1"/>
    </xf>
    <xf numFmtId="0" fontId="1" fillId="0" borderId="63" xfId="20" applyFont="1" applyBorder="1" applyAlignment="1">
      <alignment horizontal="center" vertical="center" wrapText="1"/>
    </xf>
    <xf numFmtId="0" fontId="2" fillId="0" borderId="122" xfId="20" applyFont="1" applyBorder="1" applyAlignment="1" applyProtection="1">
      <alignment horizontal="center" vertical="center"/>
    </xf>
    <xf numFmtId="0" fontId="1" fillId="0" borderId="2" xfId="20" applyFont="1" applyBorder="1" applyAlignment="1">
      <alignment vertical="center"/>
    </xf>
    <xf numFmtId="3" fontId="2" fillId="0" borderId="60" xfId="19" applyNumberFormat="1" applyFont="1" applyBorder="1" applyAlignment="1">
      <alignment horizontal="center" vertical="center" wrapText="1"/>
    </xf>
    <xf numFmtId="164" fontId="2" fillId="0" borderId="121" xfId="19" applyNumberFormat="1" applyFont="1" applyBorder="1" applyAlignment="1">
      <alignment horizontal="center" vertical="center" wrapText="1"/>
    </xf>
    <xf numFmtId="3" fontId="2" fillId="0" borderId="74" xfId="19" applyNumberFormat="1" applyFont="1" applyBorder="1" applyAlignment="1">
      <alignment horizontal="center" vertical="center" wrapText="1"/>
    </xf>
    <xf numFmtId="0" fontId="1" fillId="0" borderId="63" xfId="20" applyFont="1" applyBorder="1" applyAlignment="1">
      <alignment vertical="center" wrapText="1"/>
    </xf>
    <xf numFmtId="0" fontId="1" fillId="0" borderId="60" xfId="20" applyBorder="1" applyAlignment="1">
      <alignment vertical="center"/>
    </xf>
    <xf numFmtId="0" fontId="1" fillId="0" borderId="63" xfId="20" applyBorder="1" applyAlignment="1">
      <alignment vertical="center"/>
    </xf>
    <xf numFmtId="0" fontId="1" fillId="0" borderId="0" xfId="20" applyBorder="1" applyAlignment="1">
      <alignment vertical="center"/>
    </xf>
    <xf numFmtId="0" fontId="1" fillId="0" borderId="13" xfId="20" applyFont="1" applyBorder="1" applyAlignment="1">
      <alignment vertical="center"/>
    </xf>
    <xf numFmtId="0" fontId="1" fillId="0" borderId="75" xfId="20" applyFont="1" applyBorder="1" applyAlignment="1">
      <alignment vertical="center"/>
    </xf>
    <xf numFmtId="0" fontId="1" fillId="0" borderId="70" xfId="20" applyFont="1" applyBorder="1" applyAlignment="1">
      <alignment vertical="center" wrapText="1"/>
    </xf>
    <xf numFmtId="0" fontId="1" fillId="0" borderId="0" xfId="20" applyFont="1" applyBorder="1" applyAlignment="1">
      <alignment vertical="center" wrapText="1"/>
    </xf>
    <xf numFmtId="0" fontId="1" fillId="0" borderId="75" xfId="20" applyFont="1" applyBorder="1" applyAlignment="1">
      <alignment vertical="center" wrapText="1"/>
    </xf>
    <xf numFmtId="0" fontId="1" fillId="0" borderId="110" xfId="20" applyFont="1" applyBorder="1" applyAlignment="1">
      <alignment vertical="center" wrapText="1"/>
    </xf>
    <xf numFmtId="0" fontId="1" fillId="0" borderId="90" xfId="20" applyFont="1" applyBorder="1" applyAlignment="1">
      <alignment vertical="center"/>
    </xf>
    <xf numFmtId="0" fontId="1" fillId="0" borderId="5" xfId="20" applyFont="1" applyBorder="1" applyAlignment="1">
      <alignment vertical="center"/>
    </xf>
    <xf numFmtId="3" fontId="2" fillId="0" borderId="70" xfId="19" applyNumberFormat="1" applyFont="1" applyBorder="1" applyAlignment="1">
      <alignment horizontal="center" vertical="center" wrapText="1"/>
    </xf>
    <xf numFmtId="3" fontId="2" fillId="0" borderId="0" xfId="19" applyNumberFormat="1" applyFont="1" applyBorder="1" applyAlignment="1">
      <alignment horizontal="center" vertical="center" wrapText="1"/>
    </xf>
    <xf numFmtId="3" fontId="2" fillId="0" borderId="75" xfId="19" applyNumberFormat="1" applyFont="1" applyBorder="1" applyAlignment="1">
      <alignment horizontal="center" vertical="center" wrapText="1"/>
    </xf>
    <xf numFmtId="0" fontId="1" fillId="0" borderId="70" xfId="20" applyBorder="1" applyAlignment="1">
      <alignment vertical="center"/>
    </xf>
    <xf numFmtId="0" fontId="1" fillId="0" borderId="0" xfId="20" applyAlignment="1">
      <alignment vertical="center"/>
    </xf>
    <xf numFmtId="0" fontId="1" fillId="0" borderId="110" xfId="20" applyBorder="1" applyAlignment="1">
      <alignment vertical="center"/>
    </xf>
    <xf numFmtId="0" fontId="1" fillId="0" borderId="17" xfId="20" applyFont="1" applyBorder="1" applyAlignment="1">
      <alignment vertical="center"/>
    </xf>
    <xf numFmtId="0" fontId="1" fillId="0" borderId="123" xfId="20" applyFont="1" applyBorder="1" applyAlignment="1">
      <alignment vertical="center"/>
    </xf>
    <xf numFmtId="0" fontId="1" fillId="0" borderId="124" xfId="20" applyFont="1" applyBorder="1" applyAlignment="1">
      <alignment vertical="center" wrapText="1"/>
    </xf>
    <xf numFmtId="0" fontId="1" fillId="0" borderId="125" xfId="20" applyFont="1" applyBorder="1" applyAlignment="1">
      <alignment vertical="center" wrapText="1"/>
    </xf>
    <xf numFmtId="0" fontId="1" fillId="0" borderId="123" xfId="20" applyFont="1" applyBorder="1" applyAlignment="1">
      <alignment vertical="center" wrapText="1"/>
    </xf>
    <xf numFmtId="0" fontId="1" fillId="0" borderId="112" xfId="20" applyFont="1" applyBorder="1" applyAlignment="1">
      <alignment vertical="center" wrapText="1"/>
    </xf>
    <xf numFmtId="0" fontId="1" fillId="0" borderId="126" xfId="20" applyFont="1" applyBorder="1" applyAlignment="1">
      <alignment vertical="center"/>
    </xf>
    <xf numFmtId="0" fontId="1" fillId="0" borderId="11" xfId="20" applyFont="1" applyBorder="1" applyAlignment="1">
      <alignment vertical="center"/>
    </xf>
    <xf numFmtId="3" fontId="2" fillId="0" borderId="124" xfId="19" applyNumberFormat="1" applyFont="1" applyBorder="1" applyAlignment="1">
      <alignment horizontal="center" vertical="center" wrapText="1"/>
    </xf>
    <xf numFmtId="3" fontId="2" fillId="0" borderId="125" xfId="19" applyNumberFormat="1" applyFont="1" applyBorder="1" applyAlignment="1">
      <alignment horizontal="center" vertical="center" wrapText="1"/>
    </xf>
    <xf numFmtId="3" fontId="2" fillId="0" borderId="123" xfId="19" applyNumberFormat="1" applyFont="1" applyBorder="1" applyAlignment="1">
      <alignment horizontal="center" vertical="center" wrapText="1"/>
    </xf>
    <xf numFmtId="0" fontId="1" fillId="0" borderId="124" xfId="20" applyBorder="1" applyAlignment="1">
      <alignment vertical="center"/>
    </xf>
    <xf numFmtId="0" fontId="1" fillId="0" borderId="125" xfId="20" applyBorder="1" applyAlignment="1">
      <alignment vertical="center"/>
    </xf>
    <xf numFmtId="0" fontId="1" fillId="0" borderId="112" xfId="20" applyBorder="1" applyAlignment="1">
      <alignment vertical="center"/>
    </xf>
    <xf numFmtId="0" fontId="1" fillId="0" borderId="0" xfId="20" applyFont="1" applyFill="1" applyAlignment="1">
      <alignment horizontal="center"/>
    </xf>
    <xf numFmtId="0" fontId="2" fillId="0" borderId="25" xfId="20" applyFont="1" applyBorder="1" applyAlignment="1" applyProtection="1">
      <alignment horizontal="center" vertical="center"/>
    </xf>
    <xf numFmtId="0" fontId="6" fillId="0" borderId="29" xfId="20" applyFont="1" applyBorder="1" applyAlignment="1">
      <alignment horizontal="center" vertical="center"/>
    </xf>
    <xf numFmtId="3" fontId="2" fillId="0" borderId="29" xfId="18" applyNumberFormat="1" applyFont="1" applyBorder="1" applyAlignment="1">
      <alignment horizontal="centerContinuous"/>
    </xf>
    <xf numFmtId="3" fontId="2" fillId="0" borderId="29" xfId="18" applyNumberFormat="1" applyFont="1" applyBorder="1" applyAlignment="1">
      <alignment horizontal="center"/>
    </xf>
    <xf numFmtId="164" fontId="2" fillId="0" borderId="29" xfId="18" applyNumberFormat="1" applyFont="1" applyBorder="1" applyAlignment="1">
      <alignment horizontal="centerContinuous"/>
    </xf>
    <xf numFmtId="165" fontId="2" fillId="0" borderId="29" xfId="18" applyNumberFormat="1" applyFont="1" applyBorder="1" applyAlignment="1">
      <alignment horizontal="centerContinuous"/>
    </xf>
    <xf numFmtId="165" fontId="2" fillId="0" borderId="30" xfId="18" applyNumberFormat="1" applyFont="1" applyBorder="1" applyAlignment="1">
      <alignment horizontal="center"/>
    </xf>
    <xf numFmtId="3" fontId="2" fillId="0" borderId="127" xfId="18" applyNumberFormat="1" applyFont="1" applyBorder="1" applyAlignment="1">
      <alignment horizontal="centerContinuous"/>
    </xf>
    <xf numFmtId="165" fontId="2" fillId="0" borderId="29" xfId="18" applyNumberFormat="1" applyFont="1" applyBorder="1" applyAlignment="1">
      <alignment horizontal="center"/>
    </xf>
    <xf numFmtId="165" fontId="2" fillId="0" borderId="30" xfId="18" applyNumberFormat="1" applyFont="1" applyBorder="1" applyAlignment="1">
      <alignment horizontal="centerContinuous"/>
    </xf>
    <xf numFmtId="0" fontId="2" fillId="0" borderId="10" xfId="20" applyFont="1" applyBorder="1" applyAlignment="1" applyProtection="1">
      <alignment horizontal="center" vertical="center"/>
    </xf>
    <xf numFmtId="0" fontId="6" fillId="0" borderId="117" xfId="20" applyFont="1" applyBorder="1" applyAlignment="1">
      <alignment horizontal="center" vertical="center"/>
    </xf>
    <xf numFmtId="165" fontId="2" fillId="0" borderId="30" xfId="18" applyNumberFormat="1" applyFont="1" applyBorder="1" applyAlignment="1">
      <alignment horizontal="left"/>
    </xf>
    <xf numFmtId="165" fontId="2" fillId="0" borderId="0" xfId="18" applyNumberFormat="1" applyFont="1" applyBorder="1" applyAlignment="1">
      <alignment horizontal="centerContinuous"/>
    </xf>
    <xf numFmtId="3" fontId="4" fillId="0" borderId="59" xfId="18" applyNumberFormat="1" applyFont="1" applyFill="1" applyBorder="1"/>
    <xf numFmtId="3" fontId="4" fillId="0" borderId="128" xfId="18" applyNumberFormat="1" applyFont="1" applyFill="1" applyBorder="1"/>
    <xf numFmtId="164" fontId="4" fillId="0" borderId="59" xfId="18" applyNumberFormat="1" applyFont="1" applyFill="1" applyBorder="1"/>
    <xf numFmtId="164" fontId="4" fillId="0" borderId="76" xfId="18" applyNumberFormat="1" applyFont="1" applyFill="1" applyBorder="1"/>
    <xf numFmtId="166" fontId="4" fillId="0" borderId="59" xfId="18" applyNumberFormat="1" applyFont="1" applyFill="1" applyBorder="1"/>
    <xf numFmtId="166" fontId="4" fillId="0" borderId="76" xfId="18" applyNumberFormat="1" applyFont="1" applyFill="1" applyBorder="1"/>
    <xf numFmtId="3" fontId="1" fillId="0" borderId="0" xfId="20" applyNumberFormat="1" applyFont="1" applyFill="1"/>
    <xf numFmtId="3" fontId="4" fillId="0" borderId="129" xfId="18" applyNumberFormat="1" applyFont="1" applyFill="1" applyBorder="1"/>
    <xf numFmtId="164" fontId="4" fillId="0" borderId="14" xfId="18" applyNumberFormat="1" applyFont="1" applyFill="1" applyBorder="1"/>
    <xf numFmtId="164" fontId="4" fillId="0" borderId="15" xfId="18" applyNumberFormat="1" applyFont="1" applyFill="1" applyBorder="1"/>
    <xf numFmtId="166" fontId="4" fillId="0" borderId="14" xfId="18" applyNumberFormat="1" applyFont="1" applyFill="1" applyBorder="1"/>
    <xf numFmtId="166" fontId="4" fillId="0" borderId="15" xfId="18" applyNumberFormat="1" applyFont="1" applyFill="1" applyBorder="1"/>
    <xf numFmtId="3" fontId="4" fillId="0" borderId="127" xfId="18" applyNumberFormat="1" applyFont="1" applyFill="1" applyBorder="1"/>
    <xf numFmtId="164" fontId="4" fillId="0" borderId="29" xfId="18" applyNumberFormat="1" applyFont="1" applyFill="1" applyBorder="1"/>
    <xf numFmtId="164" fontId="4" fillId="0" borderId="30" xfId="18" applyNumberFormat="1" applyFont="1" applyFill="1" applyBorder="1"/>
    <xf numFmtId="166" fontId="4" fillId="0" borderId="29" xfId="18" applyNumberFormat="1" applyFont="1" applyFill="1" applyBorder="1"/>
    <xf numFmtId="166" fontId="4" fillId="0" borderId="30" xfId="18" applyNumberFormat="1" applyFont="1" applyFill="1" applyBorder="1"/>
    <xf numFmtId="0" fontId="2" fillId="0" borderId="119" xfId="18" applyFont="1" applyFill="1" applyBorder="1"/>
    <xf numFmtId="49" fontId="4" fillId="0" borderId="120" xfId="18" applyNumberFormat="1" applyFont="1" applyFill="1" applyBorder="1" applyAlignment="1">
      <alignment horizontal="centerContinuous"/>
    </xf>
    <xf numFmtId="3" fontId="2" fillId="0" borderId="32" xfId="18" applyNumberFormat="1" applyFont="1" applyFill="1" applyBorder="1"/>
    <xf numFmtId="164" fontId="2" fillId="0" borderId="32" xfId="18" applyNumberFormat="1" applyFont="1" applyFill="1" applyBorder="1"/>
    <xf numFmtId="3" fontId="2" fillId="0" borderId="130" xfId="18" applyNumberFormat="1" applyFont="1" applyFill="1" applyBorder="1"/>
    <xf numFmtId="166" fontId="2" fillId="0" borderId="33" xfId="18" applyNumberFormat="1" applyFont="1" applyFill="1" applyBorder="1"/>
    <xf numFmtId="49" fontId="4" fillId="0" borderId="21" xfId="18" applyNumberFormat="1" applyFont="1" applyFill="1" applyBorder="1" applyAlignment="1">
      <alignment horizontal="centerContinuous"/>
    </xf>
    <xf numFmtId="166" fontId="2" fillId="0" borderId="32" xfId="18" applyNumberFormat="1" applyFont="1" applyFill="1" applyBorder="1"/>
    <xf numFmtId="166" fontId="2" fillId="0" borderId="131" xfId="18" applyNumberFormat="1" applyFont="1" applyFill="1" applyBorder="1"/>
    <xf numFmtId="166" fontId="2" fillId="0" borderId="0" xfId="18" applyNumberFormat="1" applyFont="1" applyFill="1" applyBorder="1"/>
    <xf numFmtId="164" fontId="4" fillId="0" borderId="0" xfId="18" applyNumberFormat="1" applyFont="1" applyFill="1" applyBorder="1"/>
    <xf numFmtId="164" fontId="1" fillId="0" borderId="0" xfId="20" applyNumberFormat="1" applyFont="1" applyFill="1"/>
    <xf numFmtId="0" fontId="1" fillId="0" borderId="0" xfId="21" applyFont="1" applyFill="1" applyAlignment="1"/>
    <xf numFmtId="0" fontId="1" fillId="0" borderId="0" xfId="21" applyFont="1" applyAlignment="1"/>
    <xf numFmtId="0" fontId="1" fillId="0" borderId="0" xfId="21" applyFont="1" applyFill="1"/>
    <xf numFmtId="165" fontId="1" fillId="0" borderId="0" xfId="21" applyNumberFormat="1" applyFont="1" applyFill="1" applyAlignment="1">
      <alignment horizontal="right"/>
    </xf>
    <xf numFmtId="14" fontId="1" fillId="0" borderId="0" xfId="21" applyNumberFormat="1" applyFont="1" applyFill="1" applyAlignment="1">
      <alignment horizontal="left"/>
    </xf>
    <xf numFmtId="0" fontId="1" fillId="0" borderId="0" xfId="21" applyFont="1" applyAlignment="1">
      <alignment horizontal="left"/>
    </xf>
    <xf numFmtId="0" fontId="1" fillId="0" borderId="0" xfId="21" applyFont="1" applyFill="1" applyBorder="1" applyAlignment="1">
      <alignment horizontal="center"/>
    </xf>
    <xf numFmtId="0" fontId="6" fillId="0" borderId="0" xfId="21" applyFont="1" applyFill="1" applyAlignment="1">
      <alignment horizontal="center"/>
    </xf>
    <xf numFmtId="0" fontId="1" fillId="0" borderId="0" xfId="21" applyFont="1" applyAlignment="1">
      <alignment horizontal="center"/>
    </xf>
    <xf numFmtId="0" fontId="6" fillId="0" borderId="0" xfId="21" applyFont="1" applyFill="1" applyBorder="1" applyAlignment="1">
      <alignment horizontal="center"/>
    </xf>
    <xf numFmtId="0" fontId="6" fillId="0" borderId="0" xfId="21" applyFont="1" applyFill="1" applyBorder="1" applyAlignment="1">
      <alignment horizontal="center"/>
    </xf>
    <xf numFmtId="0" fontId="1" fillId="0" borderId="0" xfId="21" applyFont="1" applyAlignment="1">
      <alignment horizontal="center"/>
    </xf>
    <xf numFmtId="0" fontId="1" fillId="0" borderId="0" xfId="21" applyFont="1" applyFill="1" applyAlignment="1" applyProtection="1">
      <alignment horizontal="left"/>
      <protection locked="0"/>
    </xf>
    <xf numFmtId="0" fontId="1" fillId="0" borderId="0" xfId="21" applyFont="1"/>
    <xf numFmtId="0" fontId="6" fillId="0" borderId="0" xfId="21" applyFont="1" applyFill="1" applyProtection="1">
      <protection locked="0"/>
    </xf>
    <xf numFmtId="0" fontId="6" fillId="0" borderId="0" xfId="21" applyFont="1" applyFill="1" applyAlignment="1" applyProtection="1">
      <alignment horizontal="left"/>
      <protection locked="0"/>
    </xf>
    <xf numFmtId="165" fontId="1" fillId="0" borderId="0" xfId="21" applyNumberFormat="1" applyFont="1" applyFill="1"/>
    <xf numFmtId="0" fontId="6" fillId="0" borderId="132" xfId="21" applyFont="1" applyFill="1" applyBorder="1" applyAlignment="1">
      <alignment horizontal="center" vertical="center" wrapText="1"/>
    </xf>
    <xf numFmtId="0" fontId="6" fillId="0" borderId="7" xfId="21" applyFont="1" applyBorder="1" applyAlignment="1">
      <alignment horizontal="center" vertical="center"/>
    </xf>
    <xf numFmtId="0" fontId="16" fillId="0" borderId="8" xfId="22" quotePrefix="1" applyFont="1" applyFill="1" applyBorder="1" applyAlignment="1">
      <alignment horizontal="center" vertical="center" wrapText="1"/>
    </xf>
    <xf numFmtId="0" fontId="16" fillId="0" borderId="8" xfId="22" applyFont="1" applyFill="1" applyBorder="1" applyAlignment="1">
      <alignment horizontal="center" vertical="center" wrapText="1"/>
    </xf>
    <xf numFmtId="165" fontId="16" fillId="0" borderId="3" xfId="22" quotePrefix="1" applyNumberFormat="1" applyFont="1" applyFill="1" applyBorder="1" applyAlignment="1">
      <alignment horizontal="center" vertical="center" wrapText="1"/>
    </xf>
    <xf numFmtId="0" fontId="2" fillId="0" borderId="132" xfId="21" applyFont="1" applyBorder="1" applyAlignment="1">
      <alignment horizontal="center"/>
    </xf>
    <xf numFmtId="0" fontId="3" fillId="0" borderId="7" xfId="21" applyFont="1" applyBorder="1"/>
    <xf numFmtId="3" fontId="2" fillId="0" borderId="8" xfId="21" applyNumberFormat="1" applyFont="1" applyBorder="1"/>
    <xf numFmtId="164" fontId="2" fillId="0" borderId="9" xfId="21" applyNumberFormat="1" applyFont="1" applyBorder="1"/>
    <xf numFmtId="0" fontId="6" fillId="0" borderId="109" xfId="21" applyFont="1" applyFill="1" applyBorder="1" applyAlignment="1">
      <alignment horizontal="center" vertical="center" wrapText="1"/>
    </xf>
    <xf numFmtId="0" fontId="16" fillId="0" borderId="1" xfId="23" applyNumberFormat="1" applyFont="1" applyFill="1" applyBorder="1" applyAlignment="1" applyProtection="1">
      <alignment horizontal="center" vertical="center"/>
      <protection locked="0"/>
    </xf>
    <xf numFmtId="3" fontId="16" fillId="0" borderId="2" xfId="22" quotePrefix="1" applyNumberFormat="1" applyFont="1" applyFill="1" applyBorder="1" applyAlignment="1">
      <alignment horizontal="center" vertical="center" wrapText="1"/>
    </xf>
    <xf numFmtId="164" fontId="1" fillId="0" borderId="6" xfId="21" applyNumberFormat="1" applyFont="1" applyFill="1" applyBorder="1" applyAlignment="1">
      <alignment vertical="center"/>
    </xf>
    <xf numFmtId="0" fontId="1" fillId="0" borderId="0" xfId="21" applyFont="1" applyFill="1" applyBorder="1"/>
    <xf numFmtId="49" fontId="6" fillId="0" borderId="114" xfId="24" applyNumberFormat="1" applyFont="1" applyFill="1" applyBorder="1" applyAlignment="1" applyProtection="1">
      <alignment horizontal="center" vertical="top"/>
      <protection locked="0"/>
    </xf>
    <xf numFmtId="0" fontId="6" fillId="0" borderId="10" xfId="24" applyFont="1" applyFill="1" applyBorder="1" applyAlignment="1">
      <alignment vertical="top" wrapText="1"/>
    </xf>
    <xf numFmtId="3" fontId="16" fillId="0" borderId="11" xfId="25" applyNumberFormat="1" applyFont="1" applyFill="1" applyBorder="1" applyAlignment="1">
      <alignment horizontal="right" vertical="center"/>
    </xf>
    <xf numFmtId="164" fontId="16" fillId="0" borderId="12" xfId="25" applyNumberFormat="1" applyFont="1" applyFill="1" applyBorder="1" applyAlignment="1">
      <alignment horizontal="right" vertical="center"/>
    </xf>
    <xf numFmtId="49" fontId="6" fillId="0" borderId="90" xfId="26" quotePrefix="1" applyNumberFormat="1" applyFont="1" applyFill="1" applyBorder="1" applyAlignment="1" applyProtection="1">
      <alignment horizontal="center" vertical="top"/>
      <protection locked="0"/>
    </xf>
    <xf numFmtId="0" fontId="1" fillId="0" borderId="13" xfId="26" applyFont="1" applyFill="1" applyBorder="1" applyAlignment="1">
      <alignment vertical="top" wrapText="1"/>
    </xf>
    <xf numFmtId="3" fontId="16" fillId="0" borderId="14" xfId="25" applyNumberFormat="1" applyFont="1" applyFill="1" applyBorder="1" applyAlignment="1">
      <alignment horizontal="right" vertical="center"/>
    </xf>
    <xf numFmtId="3" fontId="14" fillId="0" borderId="14" xfId="25" applyNumberFormat="1" applyFont="1" applyFill="1" applyBorder="1" applyAlignment="1">
      <alignment horizontal="right" vertical="center"/>
    </xf>
    <xf numFmtId="164" fontId="1" fillId="0" borderId="15" xfId="21" applyNumberFormat="1" applyFont="1" applyFill="1" applyBorder="1" applyAlignment="1">
      <alignment vertical="center"/>
    </xf>
    <xf numFmtId="49" fontId="1" fillId="0" borderId="90" xfId="24" applyNumberFormat="1" applyFont="1" applyFill="1" applyBorder="1" applyAlignment="1" applyProtection="1">
      <alignment horizontal="center" vertical="top"/>
      <protection locked="0"/>
    </xf>
    <xf numFmtId="0" fontId="1" fillId="0" borderId="13" xfId="24" applyFont="1" applyFill="1" applyBorder="1" applyAlignment="1">
      <alignment vertical="top" wrapText="1"/>
    </xf>
    <xf numFmtId="49" fontId="6" fillId="0" borderId="90" xfId="24" applyNumberFormat="1" applyFont="1" applyFill="1" applyBorder="1" applyAlignment="1" applyProtection="1">
      <alignment horizontal="center" vertical="top"/>
      <protection locked="0"/>
    </xf>
    <xf numFmtId="0" fontId="6" fillId="0" borderId="13" xfId="24" applyFont="1" applyFill="1" applyBorder="1" applyAlignment="1">
      <alignment vertical="top" wrapText="1"/>
    </xf>
    <xf numFmtId="164" fontId="16" fillId="0" borderId="15" xfId="25" applyNumberFormat="1" applyFont="1" applyFill="1" applyBorder="1" applyAlignment="1">
      <alignment horizontal="right" vertical="center"/>
    </xf>
    <xf numFmtId="49" fontId="1" fillId="0" borderId="126" xfId="24" applyNumberFormat="1" applyFont="1" applyFill="1" applyBorder="1" applyAlignment="1" applyProtection="1">
      <alignment horizontal="center" vertical="top"/>
      <protection locked="0"/>
    </xf>
    <xf numFmtId="0" fontId="1" fillId="0" borderId="17" xfId="24" applyFont="1" applyFill="1" applyBorder="1" applyAlignment="1">
      <alignment vertical="top" wrapText="1"/>
    </xf>
    <xf numFmtId="0" fontId="2" fillId="0" borderId="7" xfId="21" applyFont="1" applyBorder="1"/>
    <xf numFmtId="3" fontId="2" fillId="0" borderId="8" xfId="21" applyNumberFormat="1" applyFont="1" applyFill="1" applyBorder="1"/>
    <xf numFmtId="0" fontId="2" fillId="0" borderId="109" xfId="21" applyFont="1" applyBorder="1" applyAlignment="1">
      <alignment horizontal="center"/>
    </xf>
    <xf numFmtId="0" fontId="2" fillId="0" borderId="1" xfId="21" applyFont="1" applyBorder="1"/>
    <xf numFmtId="3" fontId="2" fillId="0" borderId="2" xfId="21" applyNumberFormat="1" applyFont="1" applyFill="1" applyBorder="1"/>
    <xf numFmtId="164" fontId="1" fillId="0" borderId="19" xfId="21" applyNumberFormat="1" applyFont="1" applyBorder="1"/>
    <xf numFmtId="0" fontId="6" fillId="0" borderId="10" xfId="26" applyFont="1" applyFill="1" applyBorder="1" applyAlignment="1" applyProtection="1">
      <alignment vertical="top" wrapText="1"/>
      <protection locked="0"/>
    </xf>
    <xf numFmtId="3" fontId="6" fillId="0" borderId="11" xfId="21" applyNumberFormat="1" applyFont="1" applyFill="1" applyBorder="1" applyAlignment="1">
      <alignment vertical="center"/>
    </xf>
    <xf numFmtId="164" fontId="6" fillId="0" borderId="12" xfId="21" applyNumberFormat="1" applyFont="1" applyFill="1" applyBorder="1" applyAlignment="1">
      <alignment vertical="center"/>
    </xf>
    <xf numFmtId="0" fontId="1" fillId="0" borderId="90" xfId="24" applyFont="1" applyFill="1" applyBorder="1" applyAlignment="1" applyProtection="1">
      <alignment vertical="top" wrapText="1"/>
      <protection locked="0"/>
    </xf>
    <xf numFmtId="3" fontId="1" fillId="0" borderId="14" xfId="21" applyNumberFormat="1" applyFont="1" applyFill="1" applyBorder="1"/>
    <xf numFmtId="0" fontId="1" fillId="0" borderId="126" xfId="24" applyFont="1" applyFill="1" applyBorder="1" applyAlignment="1" applyProtection="1">
      <alignment vertical="top" wrapText="1"/>
      <protection locked="0"/>
    </xf>
    <xf numFmtId="0" fontId="1" fillId="0" borderId="13" xfId="24" applyFont="1" applyFill="1" applyBorder="1" applyAlignment="1" applyProtection="1">
      <alignment vertical="top" wrapText="1"/>
      <protection locked="0"/>
    </xf>
    <xf numFmtId="0" fontId="6" fillId="0" borderId="133" xfId="21" applyFont="1" applyFill="1" applyBorder="1" applyAlignment="1">
      <alignment horizontal="center" vertical="center"/>
    </xf>
    <xf numFmtId="0" fontId="2" fillId="0" borderId="133" xfId="21" applyFont="1" applyBorder="1"/>
    <xf numFmtId="3" fontId="16" fillId="0" borderId="134" xfId="27" applyNumberFormat="1" applyFont="1" applyFill="1" applyBorder="1" applyAlignment="1">
      <alignment vertical="center"/>
    </xf>
    <xf numFmtId="164" fontId="16" fillId="0" borderId="135" xfId="27" applyNumberFormat="1" applyFont="1" applyFill="1" applyBorder="1" applyAlignment="1">
      <alignment vertical="center"/>
    </xf>
    <xf numFmtId="49" fontId="1" fillId="0" borderId="0" xfId="21" applyNumberFormat="1" applyFont="1" applyFill="1"/>
    <xf numFmtId="0" fontId="27" fillId="0" borderId="0" xfId="8" applyFont="1" applyFill="1"/>
    <xf numFmtId="0" fontId="1" fillId="0" borderId="0" xfId="8" applyFill="1"/>
    <xf numFmtId="165" fontId="1" fillId="0" borderId="0" xfId="8" applyNumberFormat="1" applyFill="1"/>
    <xf numFmtId="0" fontId="1" fillId="0" borderId="0" xfId="8" applyFill="1" applyBorder="1" applyAlignment="1">
      <alignment horizontal="left"/>
    </xf>
    <xf numFmtId="0" fontId="1" fillId="0" borderId="0" xfId="8" applyFont="1" applyFill="1" applyAlignment="1">
      <alignment horizontal="right"/>
    </xf>
    <xf numFmtId="0" fontId="27" fillId="0" borderId="0" xfId="8" applyFont="1" applyFill="1" applyAlignment="1">
      <alignment horizontal="right"/>
    </xf>
    <xf numFmtId="14" fontId="27" fillId="0" borderId="0" xfId="8" applyNumberFormat="1" applyFont="1" applyFill="1" applyAlignment="1">
      <alignment horizontal="left"/>
    </xf>
    <xf numFmtId="0" fontId="6" fillId="0" borderId="0" xfId="8" applyFont="1" applyAlignment="1">
      <alignment horizontal="center"/>
    </xf>
    <xf numFmtId="0" fontId="1" fillId="0" borderId="0" xfId="8" applyAlignment="1">
      <alignment horizontal="center"/>
    </xf>
    <xf numFmtId="0" fontId="6" fillId="0" borderId="0" xfId="8" applyFont="1" applyFill="1" applyAlignment="1" applyProtection="1">
      <alignment horizontal="center"/>
      <protection locked="0"/>
    </xf>
    <xf numFmtId="0" fontId="1" fillId="0" borderId="0" xfId="8" applyBorder="1"/>
    <xf numFmtId="0" fontId="6" fillId="0" borderId="1" xfId="28" applyNumberFormat="1" applyFont="1" applyFill="1" applyBorder="1" applyAlignment="1" applyProtection="1">
      <alignment horizontal="center" vertical="center" wrapText="1"/>
      <protection locked="0"/>
    </xf>
    <xf numFmtId="0" fontId="6" fillId="0" borderId="59" xfId="29" applyFont="1" applyFill="1" applyBorder="1" applyAlignment="1" applyProtection="1">
      <alignment horizontal="center" vertical="center"/>
      <protection locked="0"/>
    </xf>
    <xf numFmtId="0" fontId="6" fillId="0" borderId="76" xfId="29" applyFont="1" applyFill="1" applyBorder="1" applyAlignment="1" applyProtection="1">
      <alignment horizontal="center" vertical="center"/>
      <protection locked="0"/>
    </xf>
    <xf numFmtId="0" fontId="1" fillId="0" borderId="25" xfId="8" applyBorder="1" applyAlignment="1">
      <alignment vertical="center" wrapText="1"/>
    </xf>
    <xf numFmtId="0" fontId="6" fillId="0" borderId="29" xfId="29" quotePrefix="1" applyFont="1" applyFill="1" applyBorder="1" applyAlignment="1">
      <alignment horizontal="center" vertical="center" wrapText="1"/>
    </xf>
    <xf numFmtId="0" fontId="6" fillId="0" borderId="29" xfId="29" applyFont="1" applyFill="1" applyBorder="1" applyAlignment="1">
      <alignment horizontal="center" vertical="center" wrapText="1"/>
    </xf>
    <xf numFmtId="0" fontId="6" fillId="0" borderId="30" xfId="29" quotePrefix="1" applyFont="1" applyFill="1" applyBorder="1" applyAlignment="1">
      <alignment horizontal="center" vertical="center" wrapText="1"/>
    </xf>
    <xf numFmtId="0" fontId="19" fillId="0" borderId="0" xfId="8" applyFont="1" applyFill="1" applyBorder="1"/>
    <xf numFmtId="3" fontId="6" fillId="0" borderId="13" xfId="28" quotePrefix="1" applyNumberFormat="1" applyFont="1" applyFill="1" applyBorder="1" applyProtection="1">
      <alignment horizontal="left" vertical="center" indent="1"/>
      <protection locked="0"/>
    </xf>
    <xf numFmtId="3" fontId="6" fillId="0" borderId="14" xfId="29" quotePrefix="1" applyNumberFormat="1" applyFont="1" applyFill="1" applyBorder="1" applyAlignment="1">
      <alignment horizontal="right" vertical="center"/>
    </xf>
    <xf numFmtId="164" fontId="6" fillId="0" borderId="59" xfId="8" applyNumberFormat="1" applyFont="1" applyBorder="1"/>
    <xf numFmtId="3" fontId="6" fillId="0" borderId="129" xfId="29" quotePrefix="1" applyNumberFormat="1" applyFont="1" applyFill="1" applyBorder="1" applyAlignment="1">
      <alignment horizontal="right" vertical="center"/>
    </xf>
    <xf numFmtId="164" fontId="6" fillId="0" borderId="76" xfId="8" applyNumberFormat="1" applyFont="1" applyBorder="1"/>
    <xf numFmtId="0" fontId="6" fillId="0" borderId="0" xfId="8" applyFont="1" applyFill="1" applyBorder="1"/>
    <xf numFmtId="3" fontId="1" fillId="0" borderId="13" xfId="28" quotePrefix="1" applyNumberFormat="1" applyFont="1" applyFill="1" applyBorder="1" applyProtection="1">
      <alignment horizontal="left" vertical="center" indent="1"/>
      <protection locked="0"/>
    </xf>
    <xf numFmtId="3" fontId="1" fillId="0" borderId="14" xfId="29" quotePrefix="1" applyNumberFormat="1" applyFont="1" applyFill="1" applyBorder="1" applyAlignment="1">
      <alignment horizontal="right" vertical="center"/>
    </xf>
    <xf numFmtId="164" fontId="1" fillId="0" borderId="14" xfId="8" applyNumberFormat="1" applyFont="1" applyBorder="1"/>
    <xf numFmtId="3" fontId="1" fillId="0" borderId="129" xfId="29" quotePrefix="1" applyNumberFormat="1" applyFont="1" applyFill="1" applyBorder="1" applyAlignment="1">
      <alignment horizontal="right" vertical="center"/>
    </xf>
    <xf numFmtId="164" fontId="1" fillId="0" borderId="15" xfId="8" applyNumberFormat="1" applyFont="1" applyBorder="1"/>
    <xf numFmtId="164" fontId="1" fillId="0" borderId="14" xfId="30" applyNumberFormat="1" applyFont="1" applyFill="1" applyBorder="1" applyAlignment="1">
      <alignment vertical="center"/>
    </xf>
    <xf numFmtId="164" fontId="1" fillId="0" borderId="15" xfId="30" applyNumberFormat="1" applyFont="1" applyFill="1" applyBorder="1" applyAlignment="1">
      <alignment vertical="center"/>
    </xf>
    <xf numFmtId="164" fontId="6" fillId="0" borderId="14" xfId="8" applyNumberFormat="1" applyFont="1" applyBorder="1"/>
    <xf numFmtId="164" fontId="6" fillId="0" borderId="15" xfId="8" applyNumberFormat="1" applyFont="1" applyBorder="1"/>
    <xf numFmtId="0" fontId="6" fillId="0" borderId="0" xfId="8" applyFont="1"/>
    <xf numFmtId="0" fontId="28" fillId="0" borderId="0" xfId="0" applyFont="1"/>
    <xf numFmtId="0" fontId="29" fillId="0" borderId="0" xfId="0" applyFont="1"/>
    <xf numFmtId="3" fontId="6" fillId="0" borderId="20" xfId="28" applyNumberFormat="1" applyFont="1" applyFill="1" applyBorder="1" applyProtection="1">
      <alignment horizontal="left" vertical="center" indent="1"/>
      <protection locked="0"/>
    </xf>
    <xf numFmtId="3" fontId="6" fillId="0" borderId="22" xfId="8" applyNumberFormat="1" applyFont="1" applyBorder="1"/>
    <xf numFmtId="164" fontId="6" fillId="0" borderId="22" xfId="8" applyNumberFormat="1" applyFont="1" applyBorder="1"/>
    <xf numFmtId="3" fontId="6" fillId="0" borderId="120" xfId="8" applyNumberFormat="1" applyFont="1" applyBorder="1"/>
    <xf numFmtId="164" fontId="6" fillId="0" borderId="23" xfId="8" applyNumberFormat="1" applyFont="1" applyBorder="1"/>
    <xf numFmtId="3" fontId="1" fillId="0" borderId="0" xfId="28" quotePrefix="1" applyNumberFormat="1" applyFont="1" applyFill="1" applyBorder="1" applyProtection="1">
      <alignment horizontal="left" vertical="center" indent="1"/>
      <protection locked="0"/>
    </xf>
    <xf numFmtId="164" fontId="1" fillId="0" borderId="0" xfId="8" applyNumberFormat="1" applyFont="1" applyFill="1" applyBorder="1" applyAlignment="1">
      <alignment horizontal="right" vertical="center"/>
    </xf>
    <xf numFmtId="0" fontId="6" fillId="0" borderId="0" xfId="31" applyFont="1" applyFill="1" applyAlignment="1">
      <alignment horizontal="center"/>
    </xf>
    <xf numFmtId="0" fontId="1" fillId="0" borderId="0" xfId="8" applyFont="1" applyAlignment="1">
      <alignment horizontal="center"/>
    </xf>
    <xf numFmtId="0" fontId="6" fillId="0" borderId="0" xfId="8" applyFont="1" applyFill="1" applyBorder="1" applyAlignment="1">
      <alignment horizontal="center"/>
    </xf>
    <xf numFmtId="0" fontId="1" fillId="0" borderId="0" xfId="8" applyFont="1" applyFill="1" applyProtection="1">
      <protection locked="0"/>
    </xf>
    <xf numFmtId="49" fontId="1" fillId="0" borderId="0" xfId="8" quotePrefix="1" applyNumberFormat="1" applyFont="1" applyFill="1" applyProtection="1">
      <protection locked="0"/>
    </xf>
    <xf numFmtId="0" fontId="1" fillId="0" borderId="0" xfId="8" applyFont="1" applyFill="1"/>
    <xf numFmtId="4" fontId="6" fillId="0" borderId="1" xfId="28" applyFont="1" applyFill="1" applyBorder="1" applyAlignment="1" applyProtection="1">
      <alignment horizontal="center" vertical="center"/>
      <protection locked="0"/>
    </xf>
    <xf numFmtId="49" fontId="6" fillId="0" borderId="137" xfId="28" applyNumberFormat="1" applyFont="1" applyFill="1" applyBorder="1" applyAlignment="1" applyProtection="1">
      <alignment horizontal="center" vertical="center"/>
      <protection locked="0"/>
    </xf>
    <xf numFmtId="0" fontId="6" fillId="0" borderId="138" xfId="29" quotePrefix="1" applyFont="1" applyFill="1" applyBorder="1" applyAlignment="1" applyProtection="1">
      <alignment horizontal="center" vertical="center"/>
      <protection locked="0"/>
    </xf>
    <xf numFmtId="0" fontId="1" fillId="0" borderId="139" xfId="8" applyFont="1" applyBorder="1" applyAlignment="1">
      <alignment horizontal="center" vertical="center"/>
    </xf>
    <xf numFmtId="0" fontId="1" fillId="0" borderId="140" xfId="8" applyFont="1" applyBorder="1" applyAlignment="1">
      <alignment horizontal="center" vertical="center"/>
    </xf>
    <xf numFmtId="0" fontId="16" fillId="0" borderId="138" xfId="32" quotePrefix="1" applyNumberFormat="1" applyFont="1" applyFill="1" applyBorder="1" applyAlignment="1" applyProtection="1">
      <alignment horizontal="center" vertical="center"/>
      <protection locked="0"/>
    </xf>
    <xf numFmtId="0" fontId="1" fillId="0" borderId="141" xfId="8" applyFont="1" applyBorder="1" applyAlignment="1">
      <alignment horizontal="center" vertical="center"/>
    </xf>
    <xf numFmtId="0" fontId="6" fillId="0" borderId="25" xfId="8" applyFont="1" applyBorder="1" applyAlignment="1">
      <alignment horizontal="center" vertical="center"/>
    </xf>
    <xf numFmtId="49" fontId="1" fillId="0" borderId="142" xfId="8" applyNumberFormat="1" applyFont="1" applyBorder="1" applyAlignment="1">
      <alignment vertical="center"/>
    </xf>
    <xf numFmtId="0" fontId="6" fillId="0" borderId="143" xfId="29" quotePrefix="1" applyFont="1" applyFill="1" applyBorder="1" applyAlignment="1" applyProtection="1">
      <alignment horizontal="center" vertical="center" wrapText="1"/>
      <protection locked="0"/>
    </xf>
    <xf numFmtId="0" fontId="6" fillId="0" borderId="144" xfId="29" quotePrefix="1" applyFont="1" applyFill="1" applyBorder="1" applyAlignment="1" applyProtection="1">
      <alignment horizontal="center" vertical="center" wrapText="1"/>
      <protection locked="0"/>
    </xf>
    <xf numFmtId="0" fontId="6" fillId="0" borderId="145" xfId="29" quotePrefix="1" applyFont="1" applyFill="1" applyBorder="1" applyAlignment="1" applyProtection="1">
      <alignment horizontal="center" vertical="center" wrapText="1"/>
      <protection locked="0"/>
    </xf>
    <xf numFmtId="0" fontId="6" fillId="0" borderId="1" xfId="33" quotePrefix="1" applyFont="1" applyFill="1" applyBorder="1" applyAlignment="1" applyProtection="1">
      <alignment vertical="center"/>
      <protection locked="0"/>
    </xf>
    <xf numFmtId="0" fontId="6" fillId="0" borderId="137" xfId="33" quotePrefix="1" applyFont="1" applyFill="1" applyBorder="1" applyProtection="1">
      <alignment horizontal="left" vertical="center" indent="1"/>
      <protection locked="0"/>
    </xf>
    <xf numFmtId="3" fontId="16" fillId="0" borderId="146" xfId="34" applyNumberFormat="1" applyFont="1" applyFill="1" applyBorder="1" applyProtection="1">
      <alignment horizontal="right" vertical="center"/>
      <protection locked="0"/>
    </xf>
    <xf numFmtId="166" fontId="16" fillId="0" borderId="147" xfId="34" applyNumberFormat="1" applyFont="1" applyFill="1" applyBorder="1" applyProtection="1">
      <alignment horizontal="right" vertical="center"/>
      <protection locked="0"/>
    </xf>
    <xf numFmtId="166" fontId="16" fillId="0" borderId="148" xfId="34" applyNumberFormat="1" applyFont="1" applyFill="1" applyBorder="1" applyProtection="1">
      <alignment horizontal="right" vertical="center"/>
      <protection locked="0"/>
    </xf>
    <xf numFmtId="0" fontId="1" fillId="0" borderId="13" xfId="33" applyFont="1" applyFill="1" applyBorder="1" applyProtection="1">
      <alignment horizontal="left" vertical="center" indent="1"/>
      <protection locked="0"/>
    </xf>
    <xf numFmtId="0" fontId="1" fillId="0" borderId="14" xfId="33" quotePrefix="1" applyFont="1" applyFill="1" applyBorder="1" applyProtection="1">
      <alignment horizontal="left" vertical="center" indent="1"/>
      <protection locked="0"/>
    </xf>
    <xf numFmtId="3" fontId="14" fillId="0" borderId="14" xfId="34" applyNumberFormat="1" applyFont="1" applyFill="1" applyBorder="1" applyProtection="1">
      <alignment horizontal="right" vertical="center"/>
      <protection locked="0"/>
    </xf>
    <xf numFmtId="166" fontId="14" fillId="0" borderId="14" xfId="34" applyNumberFormat="1" applyFont="1" applyFill="1" applyBorder="1" applyProtection="1">
      <alignment horizontal="right" vertical="center"/>
      <protection locked="0"/>
    </xf>
    <xf numFmtId="3" fontId="14" fillId="0" borderId="129" xfId="34" applyNumberFormat="1" applyFont="1" applyFill="1" applyBorder="1" applyProtection="1">
      <alignment horizontal="right" vertical="center"/>
      <protection locked="0"/>
    </xf>
    <xf numFmtId="166" fontId="14" fillId="0" borderId="149" xfId="34" applyNumberFormat="1" applyFont="1" applyFill="1" applyBorder="1" applyProtection="1">
      <alignment horizontal="right" vertical="center"/>
      <protection locked="0"/>
    </xf>
    <xf numFmtId="0" fontId="1" fillId="0" borderId="17" xfId="33" applyFont="1" applyFill="1" applyBorder="1" applyProtection="1">
      <alignment horizontal="left" vertical="center" indent="1"/>
      <protection locked="0"/>
    </xf>
    <xf numFmtId="0" fontId="6" fillId="0" borderId="13" xfId="33" quotePrefix="1" applyFont="1" applyFill="1" applyBorder="1" applyAlignment="1" applyProtection="1">
      <alignment vertical="center"/>
      <protection locked="0"/>
    </xf>
    <xf numFmtId="0" fontId="6" fillId="0" borderId="14" xfId="33" quotePrefix="1" applyFont="1" applyFill="1" applyBorder="1" applyProtection="1">
      <alignment horizontal="left" vertical="center" indent="1"/>
      <protection locked="0"/>
    </xf>
    <xf numFmtId="3" fontId="16" fillId="0" borderId="14" xfId="34" applyNumberFormat="1" applyFont="1" applyFill="1" applyBorder="1" applyProtection="1">
      <alignment horizontal="right" vertical="center"/>
      <protection locked="0"/>
    </xf>
    <xf numFmtId="166" fontId="16" fillId="0" borderId="14" xfId="34" applyNumberFormat="1" applyFont="1" applyFill="1" applyBorder="1" applyProtection="1">
      <alignment horizontal="right" vertical="center"/>
      <protection locked="0"/>
    </xf>
    <xf numFmtId="3" fontId="16" fillId="0" borderId="129" xfId="34" applyNumberFormat="1" applyFont="1" applyFill="1" applyBorder="1" applyProtection="1">
      <alignment horizontal="right" vertical="center"/>
      <protection locked="0"/>
    </xf>
    <xf numFmtId="166" fontId="16" fillId="0" borderId="149" xfId="34" applyNumberFormat="1" applyFont="1" applyFill="1" applyBorder="1" applyProtection="1">
      <alignment horizontal="right" vertical="center"/>
      <protection locked="0"/>
    </xf>
    <xf numFmtId="0" fontId="6" fillId="0" borderId="13" xfId="33" quotePrefix="1" applyFont="1" applyFill="1" applyBorder="1" applyProtection="1">
      <alignment horizontal="left" vertical="center" indent="1"/>
      <protection locked="0"/>
    </xf>
    <xf numFmtId="0" fontId="6" fillId="0" borderId="13" xfId="33" quotePrefix="1" applyFont="1" applyFill="1" applyBorder="1" applyAlignment="1" applyProtection="1">
      <alignment vertical="center" wrapText="1"/>
      <protection locked="0"/>
    </xf>
    <xf numFmtId="166" fontId="14" fillId="0" borderId="11" xfId="34" applyNumberFormat="1" applyFont="1" applyFill="1" applyBorder="1" applyProtection="1">
      <alignment horizontal="right" vertical="center"/>
      <protection locked="0"/>
    </xf>
    <xf numFmtId="166" fontId="14" fillId="0" borderId="150" xfId="34" applyNumberFormat="1" applyFont="1" applyFill="1" applyBorder="1" applyProtection="1">
      <alignment horizontal="right" vertical="center"/>
      <protection locked="0"/>
    </xf>
    <xf numFmtId="166" fontId="16" fillId="0" borderId="150" xfId="34" applyNumberFormat="1" applyFont="1" applyFill="1" applyBorder="1" applyProtection="1">
      <alignment horizontal="right" vertical="center"/>
      <protection locked="0"/>
    </xf>
    <xf numFmtId="0" fontId="6" fillId="0" borderId="13" xfId="33" quotePrefix="1" applyFont="1" applyFill="1" applyBorder="1" applyAlignment="1" applyProtection="1">
      <alignment horizontal="left" vertical="center" wrapText="1"/>
      <protection locked="0"/>
    </xf>
    <xf numFmtId="3" fontId="14" fillId="0" borderId="136" xfId="34" applyNumberFormat="1" applyFont="1" applyFill="1" applyBorder="1" applyProtection="1">
      <alignment horizontal="right" vertical="center"/>
      <protection locked="0"/>
    </xf>
    <xf numFmtId="3" fontId="6" fillId="0" borderId="20" xfId="8" applyNumberFormat="1" applyFont="1" applyFill="1" applyBorder="1" applyProtection="1">
      <protection locked="0"/>
    </xf>
    <xf numFmtId="3" fontId="6" fillId="0" borderId="22" xfId="8" applyNumberFormat="1" applyFont="1" applyFill="1" applyBorder="1" applyProtection="1">
      <protection locked="0"/>
    </xf>
    <xf numFmtId="164" fontId="6" fillId="0" borderId="22" xfId="8" applyNumberFormat="1" applyFont="1" applyFill="1" applyBorder="1" applyProtection="1">
      <protection locked="0"/>
    </xf>
    <xf numFmtId="164" fontId="6" fillId="0" borderId="23" xfId="8" applyNumberFormat="1" applyFont="1" applyFill="1" applyBorder="1" applyProtection="1">
      <protection locked="0"/>
    </xf>
    <xf numFmtId="0" fontId="1" fillId="0" borderId="0" xfId="35" applyFont="1" applyFill="1"/>
    <xf numFmtId="0" fontId="1" fillId="0" borderId="0" xfId="35" applyFont="1"/>
    <xf numFmtId="3" fontId="1" fillId="0" borderId="0" xfId="35" applyNumberFormat="1" applyFont="1"/>
    <xf numFmtId="165" fontId="1" fillId="0" borderId="0" xfId="35" applyNumberFormat="1" applyFont="1" applyFill="1" applyAlignment="1">
      <alignment horizontal="right"/>
    </xf>
    <xf numFmtId="165" fontId="6" fillId="0" borderId="0" xfId="35" applyNumberFormat="1" applyFont="1" applyAlignment="1">
      <alignment horizontal="center"/>
    </xf>
    <xf numFmtId="0" fontId="6" fillId="0" borderId="0" xfId="35" applyFont="1" applyAlignment="1">
      <alignment horizontal="center" vertical="center"/>
    </xf>
    <xf numFmtId="165" fontId="1" fillId="0" borderId="0" xfId="35" applyNumberFormat="1" applyFont="1"/>
    <xf numFmtId="0" fontId="6" fillId="0" borderId="1" xfId="35" applyFont="1" applyFill="1" applyBorder="1" applyAlignment="1">
      <alignment horizontal="center" vertical="center"/>
    </xf>
    <xf numFmtId="0" fontId="6" fillId="0" borderId="2" xfId="36" applyNumberFormat="1" applyFont="1" applyFill="1" applyBorder="1" applyAlignment="1" applyProtection="1">
      <alignment horizontal="center" vertical="center"/>
      <protection locked="0"/>
    </xf>
    <xf numFmtId="0" fontId="6" fillId="0" borderId="59" xfId="37" applyFont="1" applyFill="1" applyBorder="1" applyAlignment="1" applyProtection="1">
      <alignment horizontal="center" vertical="center"/>
      <protection locked="0"/>
    </xf>
    <xf numFmtId="0" fontId="6" fillId="0" borderId="59" xfId="35" applyFont="1" applyBorder="1" applyAlignment="1">
      <alignment horizontal="center" vertical="center"/>
    </xf>
    <xf numFmtId="0" fontId="6" fillId="0" borderId="76" xfId="35" applyFont="1" applyBorder="1" applyAlignment="1">
      <alignment horizontal="center" vertical="center"/>
    </xf>
    <xf numFmtId="0" fontId="1" fillId="0" borderId="0" xfId="35" applyFont="1" applyBorder="1"/>
    <xf numFmtId="0" fontId="6" fillId="0" borderId="25" xfId="35" applyFont="1" applyFill="1" applyBorder="1" applyAlignment="1">
      <alignment horizontal="center" vertical="center"/>
    </xf>
    <xf numFmtId="0" fontId="6" fillId="0" borderId="26" xfId="36" applyNumberFormat="1" applyFont="1" applyFill="1" applyBorder="1" applyAlignment="1" applyProtection="1">
      <alignment horizontal="center" vertical="center"/>
      <protection locked="0"/>
    </xf>
    <xf numFmtId="0" fontId="6" fillId="0" borderId="29" xfId="37" quotePrefix="1" applyFont="1" applyFill="1" applyBorder="1" applyAlignment="1">
      <alignment horizontal="center" vertical="center" wrapText="1"/>
    </xf>
    <xf numFmtId="0" fontId="6" fillId="0" borderId="29" xfId="37" applyFont="1" applyFill="1" applyBorder="1" applyAlignment="1">
      <alignment horizontal="center" vertical="center" wrapText="1"/>
    </xf>
    <xf numFmtId="165" fontId="6" fillId="0" borderId="29" xfId="37" quotePrefix="1" applyNumberFormat="1" applyFont="1" applyFill="1" applyBorder="1" applyAlignment="1">
      <alignment horizontal="center" vertical="center" wrapText="1"/>
    </xf>
    <xf numFmtId="165" fontId="6" fillId="0" borderId="30" xfId="37" quotePrefix="1" applyNumberFormat="1" applyFont="1" applyFill="1" applyBorder="1" applyAlignment="1">
      <alignment horizontal="center" vertical="center" wrapText="1"/>
    </xf>
    <xf numFmtId="0" fontId="1" fillId="0" borderId="0" xfId="35" applyFont="1" applyFill="1" applyBorder="1"/>
    <xf numFmtId="0" fontId="6" fillId="0" borderId="10" xfId="35" applyFont="1" applyFill="1" applyBorder="1" applyAlignment="1">
      <alignment horizontal="center" vertical="center" wrapText="1"/>
    </xf>
    <xf numFmtId="0" fontId="6" fillId="0" borderId="11" xfId="36" applyNumberFormat="1" applyFont="1" applyFill="1" applyBorder="1" applyAlignment="1" applyProtection="1">
      <alignment horizontal="left" vertical="center" wrapText="1"/>
      <protection locked="0"/>
    </xf>
    <xf numFmtId="3" fontId="6" fillId="0" borderId="14" xfId="37" quotePrefix="1" applyNumberFormat="1" applyFont="1" applyFill="1" applyBorder="1" applyAlignment="1">
      <alignment horizontal="right" vertical="center" wrapText="1"/>
    </xf>
    <xf numFmtId="164" fontId="6" fillId="0" borderId="14" xfId="35" applyNumberFormat="1" applyFont="1" applyFill="1" applyBorder="1" applyAlignment="1">
      <alignment vertical="center"/>
    </xf>
    <xf numFmtId="3" fontId="6" fillId="0" borderId="11" xfId="37" quotePrefix="1" applyNumberFormat="1" applyFont="1" applyFill="1" applyBorder="1" applyAlignment="1">
      <alignment horizontal="right" vertical="center" wrapText="1"/>
    </xf>
    <xf numFmtId="164" fontId="6" fillId="0" borderId="12" xfId="35" applyNumberFormat="1" applyFont="1" applyFill="1" applyBorder="1" applyAlignment="1">
      <alignment vertical="center"/>
    </xf>
    <xf numFmtId="0" fontId="6" fillId="0" borderId="0" xfId="35" applyFont="1" applyFill="1" applyBorder="1" applyAlignment="1">
      <alignment wrapText="1"/>
    </xf>
    <xf numFmtId="3" fontId="6" fillId="0" borderId="0" xfId="35" applyNumberFormat="1" applyFont="1" applyFill="1" applyBorder="1" applyAlignment="1">
      <alignment wrapText="1"/>
    </xf>
    <xf numFmtId="0" fontId="6" fillId="0" borderId="13" xfId="35" applyFont="1" applyFill="1" applyBorder="1" applyAlignment="1">
      <alignment horizontal="center" vertical="center" wrapText="1"/>
    </xf>
    <xf numFmtId="0" fontId="1" fillId="0" borderId="14" xfId="36" quotePrefix="1" applyNumberFormat="1" applyFont="1" applyFill="1" applyBorder="1" applyAlignment="1" applyProtection="1">
      <alignment horizontal="left" vertical="center" wrapText="1"/>
      <protection locked="0"/>
    </xf>
    <xf numFmtId="3" fontId="1" fillId="0" borderId="14" xfId="37" quotePrefix="1" applyNumberFormat="1" applyFont="1" applyFill="1" applyBorder="1" applyAlignment="1">
      <alignment horizontal="right" vertical="center" wrapText="1"/>
    </xf>
    <xf numFmtId="164" fontId="1" fillId="0" borderId="14" xfId="35" applyNumberFormat="1" applyFont="1" applyFill="1" applyBorder="1" applyAlignment="1">
      <alignment vertical="center"/>
    </xf>
    <xf numFmtId="164" fontId="1" fillId="0" borderId="15" xfId="35" applyNumberFormat="1" applyFont="1" applyFill="1" applyBorder="1" applyAlignment="1">
      <alignment vertical="center"/>
    </xf>
    <xf numFmtId="0" fontId="6" fillId="0" borderId="13" xfId="35" applyFont="1" applyFill="1" applyBorder="1" applyAlignment="1">
      <alignment horizontal="center" vertical="center"/>
    </xf>
    <xf numFmtId="0" fontId="6" fillId="0" borderId="14" xfId="36" applyNumberFormat="1" applyFont="1" applyFill="1" applyBorder="1" applyAlignment="1" applyProtection="1">
      <alignment horizontal="left" vertical="center" wrapText="1"/>
      <protection locked="0"/>
    </xf>
    <xf numFmtId="164" fontId="6" fillId="0" borderId="15" xfId="35" applyNumberFormat="1" applyFont="1" applyFill="1" applyBorder="1" applyAlignment="1">
      <alignment vertical="center"/>
    </xf>
    <xf numFmtId="0" fontId="6" fillId="0" borderId="0" xfId="35" applyFont="1" applyFill="1" applyBorder="1"/>
    <xf numFmtId="0" fontId="6" fillId="0" borderId="13" xfId="35" applyFont="1" applyBorder="1" applyAlignment="1">
      <alignment horizontal="center" vertical="center"/>
    </xf>
    <xf numFmtId="0" fontId="6" fillId="0" borderId="0" xfId="35" applyFont="1"/>
    <xf numFmtId="4" fontId="1" fillId="0" borderId="0" xfId="35" applyNumberFormat="1" applyFont="1"/>
    <xf numFmtId="0" fontId="1" fillId="0" borderId="14" xfId="36" applyNumberFormat="1" applyFont="1" applyFill="1" applyBorder="1" applyAlignment="1" applyProtection="1">
      <alignment horizontal="left" vertical="center" wrapText="1"/>
      <protection locked="0"/>
    </xf>
    <xf numFmtId="0" fontId="6" fillId="0" borderId="10" xfId="35" applyFont="1" applyBorder="1" applyAlignment="1">
      <alignment horizontal="center" vertical="center"/>
    </xf>
    <xf numFmtId="164" fontId="6" fillId="0" borderId="11" xfId="35" applyNumberFormat="1" applyFont="1" applyFill="1" applyBorder="1" applyAlignment="1">
      <alignment vertical="center"/>
    </xf>
    <xf numFmtId="0" fontId="1" fillId="0" borderId="13" xfId="35" applyFont="1" applyBorder="1" applyAlignment="1">
      <alignment horizontal="center" vertical="center"/>
    </xf>
    <xf numFmtId="3" fontId="1" fillId="0" borderId="11" xfId="37" quotePrefix="1" applyNumberFormat="1" applyFont="1" applyFill="1" applyBorder="1" applyAlignment="1">
      <alignment horizontal="right" vertical="center" wrapText="1"/>
    </xf>
    <xf numFmtId="164" fontId="1" fillId="0" borderId="11" xfId="35" applyNumberFormat="1" applyFont="1" applyFill="1" applyBorder="1" applyAlignment="1">
      <alignment vertical="center"/>
    </xf>
    <xf numFmtId="0" fontId="1" fillId="0" borderId="11" xfId="36" quotePrefix="1" applyNumberFormat="1" applyFont="1" applyFill="1" applyBorder="1" applyAlignment="1" applyProtection="1">
      <alignment horizontal="left" vertical="center" wrapText="1"/>
      <protection locked="0"/>
    </xf>
    <xf numFmtId="0" fontId="1" fillId="0" borderId="10" xfId="35" applyFont="1" applyBorder="1" applyAlignment="1">
      <alignment horizontal="center" vertical="center"/>
    </xf>
    <xf numFmtId="0" fontId="6" fillId="0" borderId="0" xfId="35" applyFont="1" applyBorder="1"/>
    <xf numFmtId="0" fontId="6" fillId="0" borderId="14" xfId="36" quotePrefix="1" applyNumberFormat="1" applyFont="1" applyFill="1" applyBorder="1" applyAlignment="1" applyProtection="1">
      <alignment horizontal="left" vertical="center" wrapText="1"/>
      <protection locked="0"/>
    </xf>
    <xf numFmtId="0" fontId="6" fillId="0" borderId="20" xfId="35" applyFont="1" applyBorder="1" applyAlignment="1">
      <alignment horizontal="center" vertical="center"/>
    </xf>
    <xf numFmtId="0" fontId="6" fillId="0" borderId="22" xfId="35" applyFont="1" applyBorder="1" applyAlignment="1">
      <alignment horizontal="left" vertical="center" wrapText="1"/>
    </xf>
    <xf numFmtId="3" fontId="6" fillId="0" borderId="22" xfId="37" quotePrefix="1" applyNumberFormat="1" applyFont="1" applyFill="1" applyBorder="1" applyAlignment="1">
      <alignment horizontal="right" vertical="center" wrapText="1"/>
    </xf>
    <xf numFmtId="164" fontId="6" fillId="0" borderId="22" xfId="35" applyNumberFormat="1" applyFont="1" applyFill="1" applyBorder="1" applyAlignment="1">
      <alignment vertical="center"/>
    </xf>
    <xf numFmtId="164" fontId="6" fillId="0" borderId="23" xfId="35" applyNumberFormat="1" applyFont="1" applyFill="1" applyBorder="1" applyAlignment="1">
      <alignment vertical="center"/>
    </xf>
    <xf numFmtId="0" fontId="1" fillId="0" borderId="0" xfId="35" applyFont="1" applyAlignment="1">
      <alignment wrapText="1"/>
    </xf>
    <xf numFmtId="3" fontId="1" fillId="0" borderId="0" xfId="37" quotePrefix="1" applyNumberFormat="1" applyFont="1" applyFill="1" applyBorder="1" applyAlignment="1">
      <alignment horizontal="right" vertical="center"/>
    </xf>
    <xf numFmtId="0" fontId="1" fillId="0" borderId="0" xfId="35" applyFont="1" applyAlignment="1">
      <alignment horizontal="right" vertical="center"/>
    </xf>
    <xf numFmtId="3" fontId="1" fillId="0" borderId="0" xfId="35" applyNumberFormat="1" applyFont="1" applyAlignment="1">
      <alignment horizontal="right" vertical="center"/>
    </xf>
    <xf numFmtId="0" fontId="1" fillId="0" borderId="0" xfId="38" applyFont="1" applyFill="1"/>
    <xf numFmtId="0" fontId="1" fillId="0" borderId="0" xfId="38" applyFont="1"/>
    <xf numFmtId="166" fontId="1" fillId="0" borderId="0" xfId="38" applyNumberFormat="1" applyFont="1" applyFill="1"/>
    <xf numFmtId="165" fontId="1" fillId="0" borderId="0" xfId="38" applyNumberFormat="1" applyFont="1" applyFill="1"/>
    <xf numFmtId="0" fontId="1" fillId="0" borderId="0" xfId="38" applyFont="1" applyFill="1" applyBorder="1" applyAlignment="1">
      <alignment horizontal="left"/>
    </xf>
    <xf numFmtId="166" fontId="1" fillId="0" borderId="0" xfId="38" applyNumberFormat="1" applyFont="1" applyFill="1" applyAlignment="1">
      <alignment horizontal="right"/>
    </xf>
    <xf numFmtId="0" fontId="1" fillId="0" borderId="0" xfId="38" applyFont="1" applyFill="1" applyAlignment="1">
      <alignment horizontal="right"/>
    </xf>
    <xf numFmtId="0" fontId="1" fillId="0" borderId="0" xfId="38" applyFont="1" applyBorder="1"/>
    <xf numFmtId="14" fontId="1" fillId="0" borderId="0" xfId="38" applyNumberFormat="1" applyFont="1" applyFill="1" applyAlignment="1">
      <alignment horizontal="left"/>
    </xf>
    <xf numFmtId="0" fontId="1" fillId="0" borderId="0" xfId="38" applyFont="1" applyAlignment="1"/>
    <xf numFmtId="49" fontId="6" fillId="0" borderId="0" xfId="38" applyNumberFormat="1" applyFont="1" applyFill="1" applyAlignment="1">
      <alignment horizontal="left"/>
    </xf>
    <xf numFmtId="165" fontId="6" fillId="0" borderId="0" xfId="38" applyNumberFormat="1" applyFont="1" applyAlignment="1">
      <alignment horizontal="center"/>
    </xf>
    <xf numFmtId="0" fontId="6" fillId="0" borderId="0" xfId="38" applyFont="1" applyAlignment="1">
      <alignment horizontal="center"/>
    </xf>
    <xf numFmtId="49" fontId="1" fillId="0" borderId="0" xfId="38" applyNumberFormat="1" applyFont="1" applyFill="1" applyAlignment="1">
      <alignment vertical="center"/>
    </xf>
    <xf numFmtId="166" fontId="1" fillId="0" borderId="0" xfId="38" applyNumberFormat="1" applyFont="1"/>
    <xf numFmtId="49" fontId="6" fillId="0" borderId="58" xfId="38" applyNumberFormat="1" applyFont="1" applyFill="1" applyBorder="1" applyAlignment="1">
      <alignment vertical="center"/>
    </xf>
    <xf numFmtId="0" fontId="6" fillId="0" borderId="59" xfId="38" applyFont="1" applyFill="1" applyBorder="1"/>
    <xf numFmtId="0" fontId="6" fillId="0" borderId="59" xfId="39" applyFont="1" applyFill="1" applyBorder="1" applyAlignment="1" applyProtection="1">
      <alignment horizontal="center" vertical="top"/>
      <protection locked="0"/>
    </xf>
    <xf numFmtId="0" fontId="6" fillId="0" borderId="59" xfId="38" applyFont="1" applyBorder="1" applyAlignment="1">
      <alignment horizontal="center"/>
    </xf>
    <xf numFmtId="0" fontId="6" fillId="0" borderId="76" xfId="38" applyFont="1" applyBorder="1" applyAlignment="1">
      <alignment horizontal="center"/>
    </xf>
    <xf numFmtId="0" fontId="6" fillId="0" borderId="0" xfId="38" applyFont="1" applyBorder="1"/>
    <xf numFmtId="49" fontId="6" fillId="0" borderId="28" xfId="38" applyNumberFormat="1" applyFont="1" applyFill="1" applyBorder="1" applyAlignment="1">
      <alignment vertical="center"/>
    </xf>
    <xf numFmtId="0" fontId="6" fillId="0" borderId="29" xfId="40" applyNumberFormat="1" applyFont="1" applyFill="1" applyBorder="1" applyAlignment="1" applyProtection="1">
      <alignment horizontal="center" vertical="center"/>
      <protection locked="0"/>
    </xf>
    <xf numFmtId="0" fontId="6" fillId="0" borderId="29" xfId="39" quotePrefix="1" applyFont="1" applyFill="1" applyBorder="1" applyAlignment="1">
      <alignment horizontal="center" vertical="center" wrapText="1"/>
    </xf>
    <xf numFmtId="0" fontId="6" fillId="0" borderId="29" xfId="39" applyFont="1" applyFill="1" applyBorder="1" applyAlignment="1">
      <alignment horizontal="center" vertical="center" wrapText="1"/>
    </xf>
    <xf numFmtId="166" fontId="6" fillId="0" borderId="29" xfId="39" quotePrefix="1" applyNumberFormat="1" applyFont="1" applyFill="1" applyBorder="1" applyAlignment="1">
      <alignment horizontal="center" vertical="center" wrapText="1"/>
    </xf>
    <xf numFmtId="166" fontId="6" fillId="0" borderId="30" xfId="39" quotePrefix="1" applyNumberFormat="1" applyFont="1" applyFill="1" applyBorder="1" applyAlignment="1">
      <alignment horizontal="center" vertical="center" wrapText="1"/>
    </xf>
    <xf numFmtId="0" fontId="6" fillId="0" borderId="0" xfId="38" applyFont="1" applyFill="1" applyBorder="1"/>
    <xf numFmtId="49" fontId="6" fillId="0" borderId="1" xfId="38" applyNumberFormat="1" applyFont="1" applyFill="1" applyBorder="1" applyAlignment="1">
      <alignment vertical="top"/>
    </xf>
    <xf numFmtId="0" fontId="6" fillId="0" borderId="5" xfId="40" applyNumberFormat="1" applyFont="1" applyFill="1" applyBorder="1" applyAlignment="1" applyProtection="1">
      <alignment horizontal="left" vertical="top" wrapText="1"/>
      <protection locked="0"/>
    </xf>
    <xf numFmtId="3" fontId="6" fillId="0" borderId="5" xfId="39" quotePrefix="1" applyNumberFormat="1" applyFont="1" applyFill="1" applyBorder="1" applyAlignment="1">
      <alignment horizontal="right" vertical="center" wrapText="1"/>
    </xf>
    <xf numFmtId="166" fontId="6" fillId="0" borderId="5" xfId="39" quotePrefix="1" applyNumberFormat="1" applyFont="1" applyFill="1" applyBorder="1" applyAlignment="1">
      <alignment horizontal="right" vertical="center" wrapText="1"/>
    </xf>
    <xf numFmtId="166" fontId="6" fillId="0" borderId="6" xfId="39" quotePrefix="1" applyNumberFormat="1" applyFont="1" applyFill="1" applyBorder="1" applyAlignment="1">
      <alignment horizontal="right" vertical="center" wrapText="1"/>
    </xf>
    <xf numFmtId="49" fontId="6" fillId="0" borderId="13" xfId="41" applyNumberFormat="1" applyFont="1" applyFill="1" applyBorder="1" applyAlignment="1" applyProtection="1">
      <alignment vertical="top"/>
      <protection locked="0"/>
    </xf>
    <xf numFmtId="0" fontId="6" fillId="0" borderId="14" xfId="40" applyNumberFormat="1" applyFont="1" applyFill="1" applyBorder="1" applyAlignment="1" applyProtection="1">
      <alignment horizontal="left" vertical="top" wrapText="1"/>
      <protection locked="0"/>
    </xf>
    <xf numFmtId="3" fontId="6" fillId="0" borderId="14" xfId="39" quotePrefix="1" applyNumberFormat="1" applyFont="1" applyFill="1" applyBorder="1" applyAlignment="1">
      <alignment horizontal="right" vertical="center" wrapText="1"/>
    </xf>
    <xf numFmtId="166" fontId="6" fillId="0" borderId="14" xfId="39" quotePrefix="1" applyNumberFormat="1" applyFont="1" applyFill="1" applyBorder="1" applyAlignment="1">
      <alignment horizontal="right" vertical="center" wrapText="1"/>
    </xf>
    <xf numFmtId="166" fontId="6" fillId="0" borderId="15" xfId="39" quotePrefix="1" applyNumberFormat="1" applyFont="1" applyFill="1" applyBorder="1" applyAlignment="1">
      <alignment horizontal="right" vertical="center" wrapText="1"/>
    </xf>
    <xf numFmtId="49" fontId="6" fillId="0" borderId="13" xfId="42" applyNumberFormat="1" applyFont="1" applyFill="1" applyBorder="1" applyAlignment="1" applyProtection="1">
      <alignment vertical="top"/>
      <protection locked="0"/>
    </xf>
    <xf numFmtId="49" fontId="1" fillId="0" borderId="13" xfId="38" applyNumberFormat="1" applyFont="1" applyFill="1" applyBorder="1" applyAlignment="1">
      <alignment vertical="top"/>
    </xf>
    <xf numFmtId="0" fontId="1" fillId="0" borderId="14" xfId="40" applyNumberFormat="1" applyFont="1" applyFill="1" applyBorder="1" applyAlignment="1" applyProtection="1">
      <alignment horizontal="left" vertical="top" wrapText="1"/>
      <protection locked="0"/>
    </xf>
    <xf numFmtId="3" fontId="1" fillId="0" borderId="14" xfId="39" quotePrefix="1" applyNumberFormat="1" applyFont="1" applyFill="1" applyBorder="1" applyAlignment="1">
      <alignment horizontal="right" vertical="center" wrapText="1"/>
    </xf>
    <xf numFmtId="166" fontId="1" fillId="0" borderId="14" xfId="39" quotePrefix="1" applyNumberFormat="1" applyFont="1" applyFill="1" applyBorder="1" applyAlignment="1">
      <alignment horizontal="right" vertical="center" wrapText="1"/>
    </xf>
    <xf numFmtId="166" fontId="1" fillId="0" borderId="15" xfId="39" quotePrefix="1" applyNumberFormat="1" applyFont="1" applyFill="1" applyBorder="1" applyAlignment="1">
      <alignment horizontal="right" vertical="center" wrapText="1"/>
    </xf>
    <xf numFmtId="0" fontId="1" fillId="0" borderId="0" xfId="38" applyFont="1" applyFill="1" applyBorder="1"/>
    <xf numFmtId="0" fontId="6" fillId="0" borderId="0" xfId="38" applyFont="1" applyFill="1" applyBorder="1" applyAlignment="1">
      <alignment wrapText="1"/>
    </xf>
    <xf numFmtId="0" fontId="1" fillId="0" borderId="4" xfId="38" applyFont="1" applyFill="1" applyBorder="1"/>
    <xf numFmtId="49" fontId="6" fillId="0" borderId="13" xfId="38" applyNumberFormat="1" applyFont="1" applyFill="1" applyBorder="1" applyAlignment="1">
      <alignment vertical="top"/>
    </xf>
    <xf numFmtId="0" fontId="1" fillId="0" borderId="13" xfId="38" applyFont="1" applyBorder="1" applyAlignment="1">
      <alignment vertical="top"/>
    </xf>
    <xf numFmtId="0" fontId="1" fillId="0" borderId="13" xfId="38" applyFont="1" applyBorder="1"/>
    <xf numFmtId="0" fontId="6" fillId="0" borderId="13" xfId="40" applyNumberFormat="1" applyFont="1" applyFill="1" applyBorder="1" applyAlignment="1" applyProtection="1">
      <alignment horizontal="left" vertical="top" wrapText="1"/>
      <protection locked="0"/>
    </xf>
    <xf numFmtId="3" fontId="6" fillId="0" borderId="14" xfId="39" applyNumberFormat="1" applyFont="1" applyFill="1" applyBorder="1" applyAlignment="1">
      <alignment horizontal="right" vertical="center" wrapText="1"/>
    </xf>
    <xf numFmtId="0" fontId="6" fillId="0" borderId="14" xfId="38" applyFont="1" applyBorder="1"/>
    <xf numFmtId="3" fontId="6" fillId="0" borderId="14" xfId="38" applyNumberFormat="1" applyFont="1" applyBorder="1"/>
    <xf numFmtId="49" fontId="6" fillId="0" borderId="4" xfId="38" applyNumberFormat="1" applyFont="1" applyFill="1" applyBorder="1" applyAlignment="1">
      <alignment vertical="center"/>
    </xf>
    <xf numFmtId="0" fontId="1" fillId="0" borderId="4" xfId="38" applyFont="1" applyBorder="1"/>
    <xf numFmtId="49" fontId="1" fillId="0" borderId="28" xfId="38" applyNumberFormat="1" applyFont="1" applyFill="1" applyBorder="1" applyAlignment="1">
      <alignment vertical="top"/>
    </xf>
    <xf numFmtId="0" fontId="1" fillId="0" borderId="29" xfId="40" applyNumberFormat="1" applyFont="1" applyFill="1" applyBorder="1" applyAlignment="1" applyProtection="1">
      <alignment horizontal="left" vertical="top" wrapText="1"/>
      <protection locked="0"/>
    </xf>
    <xf numFmtId="3" fontId="1" fillId="0" borderId="29" xfId="39" quotePrefix="1" applyNumberFormat="1" applyFont="1" applyFill="1" applyBorder="1" applyAlignment="1">
      <alignment horizontal="right" vertical="center" wrapText="1"/>
    </xf>
    <xf numFmtId="166" fontId="1" fillId="0" borderId="29" xfId="39" quotePrefix="1" applyNumberFormat="1" applyFont="1" applyFill="1" applyBorder="1" applyAlignment="1">
      <alignment horizontal="right" vertical="center" wrapText="1"/>
    </xf>
    <xf numFmtId="166" fontId="1" fillId="0" borderId="30" xfId="39" quotePrefix="1" applyNumberFormat="1" applyFont="1" applyFill="1" applyBorder="1" applyAlignment="1">
      <alignment horizontal="right" vertical="center" wrapText="1"/>
    </xf>
    <xf numFmtId="49" fontId="6" fillId="0" borderId="31" xfId="38" applyNumberFormat="1" applyFont="1" applyFill="1" applyBorder="1" applyAlignment="1">
      <alignment vertical="center"/>
    </xf>
    <xf numFmtId="0" fontId="6" fillId="0" borderId="32" xfId="40" applyNumberFormat="1" applyFont="1" applyFill="1" applyBorder="1" applyAlignment="1" applyProtection="1">
      <alignment horizontal="left" vertical="center" wrapText="1"/>
      <protection locked="0"/>
    </xf>
    <xf numFmtId="3" fontId="6" fillId="0" borderId="32" xfId="39" quotePrefix="1" applyNumberFormat="1" applyFont="1" applyFill="1" applyBorder="1" applyAlignment="1">
      <alignment horizontal="right" vertical="center" wrapText="1"/>
    </xf>
    <xf numFmtId="166" fontId="6" fillId="0" borderId="32" xfId="39" quotePrefix="1" applyNumberFormat="1" applyFont="1" applyFill="1" applyBorder="1" applyAlignment="1">
      <alignment horizontal="right" vertical="center" wrapText="1"/>
    </xf>
    <xf numFmtId="166" fontId="6" fillId="0" borderId="33" xfId="39" quotePrefix="1" applyNumberFormat="1" applyFont="1" applyFill="1" applyBorder="1" applyAlignment="1">
      <alignment horizontal="right" vertical="center" wrapText="1"/>
    </xf>
    <xf numFmtId="49" fontId="1" fillId="0" borderId="0" xfId="38" applyNumberFormat="1" applyFont="1" applyFill="1" applyBorder="1" applyAlignment="1">
      <alignment vertical="center"/>
    </xf>
    <xf numFmtId="0" fontId="1" fillId="0" borderId="0" xfId="40" applyNumberFormat="1" applyFont="1" applyFill="1" applyBorder="1" applyAlignment="1" applyProtection="1">
      <alignment horizontal="left" vertical="center" wrapText="1"/>
      <protection locked="0"/>
    </xf>
    <xf numFmtId="3" fontId="1" fillId="0" borderId="0" xfId="39" quotePrefix="1" applyNumberFormat="1" applyFont="1" applyFill="1" applyBorder="1" applyAlignment="1">
      <alignment horizontal="right" vertical="center" wrapText="1"/>
    </xf>
    <xf numFmtId="166" fontId="1" fillId="0" borderId="0" xfId="39" quotePrefix="1" applyNumberFormat="1" applyFont="1" applyFill="1" applyBorder="1" applyAlignment="1">
      <alignment horizontal="right" vertical="center" wrapText="1"/>
    </xf>
    <xf numFmtId="0" fontId="1" fillId="0" borderId="0" xfId="38" applyFont="1" applyFill="1" applyAlignment="1">
      <alignment wrapText="1"/>
    </xf>
    <xf numFmtId="3" fontId="1" fillId="0" borderId="0" xfId="39" quotePrefix="1" applyNumberFormat="1" applyFont="1" applyFill="1" applyBorder="1" applyAlignment="1">
      <alignment horizontal="right" vertical="center"/>
    </xf>
    <xf numFmtId="0" fontId="1" fillId="0" borderId="0" xfId="38" applyFont="1" applyAlignment="1">
      <alignment horizontal="right" vertical="center"/>
    </xf>
    <xf numFmtId="3" fontId="1" fillId="0" borderId="0" xfId="38" applyNumberFormat="1" applyFont="1"/>
    <xf numFmtId="0" fontId="6" fillId="0" borderId="0" xfId="43" applyFont="1" applyFill="1" applyBorder="1" applyAlignment="1">
      <alignment horizontal="center"/>
    </xf>
    <xf numFmtId="0" fontId="1" fillId="0" borderId="0" xfId="43" applyFont="1" applyFill="1" applyBorder="1" applyAlignment="1">
      <alignment horizontal="center"/>
    </xf>
    <xf numFmtId="0" fontId="1" fillId="0" borderId="0" xfId="43" applyFont="1" applyFill="1"/>
    <xf numFmtId="0" fontId="6" fillId="0" borderId="0" xfId="43" applyFont="1" applyFill="1" applyBorder="1" applyAlignment="1">
      <alignment horizontal="center"/>
    </xf>
    <xf numFmtId="0" fontId="6" fillId="0" borderId="0" xfId="43" applyFont="1" applyFill="1" applyBorder="1" applyAlignment="1"/>
    <xf numFmtId="0" fontId="6" fillId="0" borderId="0" xfId="43" applyFont="1" applyFill="1" applyBorder="1" applyAlignment="1">
      <alignment horizontal="center" wrapText="1"/>
    </xf>
    <xf numFmtId="0" fontId="6" fillId="0" borderId="7" xfId="44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44" applyNumberFormat="1" applyFont="1" applyFill="1" applyBorder="1" applyAlignment="1" applyProtection="1">
      <alignment vertical="center" wrapText="1"/>
      <protection locked="0"/>
    </xf>
    <xf numFmtId="0" fontId="6" fillId="0" borderId="8" xfId="44" applyNumberFormat="1" applyFont="1" applyFill="1" applyBorder="1" applyAlignment="1" applyProtection="1">
      <alignment horizontal="center" vertical="center" wrapText="1"/>
      <protection locked="0"/>
    </xf>
    <xf numFmtId="3" fontId="6" fillId="0" borderId="8" xfId="45" quotePrefix="1" applyNumberFormat="1" applyFont="1" applyFill="1" applyBorder="1" applyAlignment="1">
      <alignment horizontal="center" vertical="center" wrapText="1"/>
    </xf>
    <xf numFmtId="3" fontId="6" fillId="0" borderId="8" xfId="45" applyNumberFormat="1" applyFont="1" applyFill="1" applyBorder="1" applyAlignment="1">
      <alignment horizontal="center" vertical="center" wrapText="1"/>
    </xf>
    <xf numFmtId="0" fontId="6" fillId="0" borderId="9" xfId="45" quotePrefix="1" applyFont="1" applyFill="1" applyBorder="1" applyAlignment="1">
      <alignment horizontal="center" vertical="center" wrapText="1"/>
    </xf>
    <xf numFmtId="0" fontId="1" fillId="0" borderId="13" xfId="43" applyFont="1" applyFill="1" applyBorder="1" applyAlignment="1">
      <alignment vertical="top"/>
    </xf>
    <xf numFmtId="0" fontId="1" fillId="0" borderId="14" xfId="43" applyFont="1" applyFill="1" applyBorder="1" applyAlignment="1">
      <alignment vertical="top"/>
    </xf>
    <xf numFmtId="49" fontId="1" fillId="0" borderId="14" xfId="43" applyNumberFormat="1" applyFont="1" applyFill="1" applyBorder="1" applyAlignment="1">
      <alignment vertical="top" wrapText="1"/>
    </xf>
    <xf numFmtId="3" fontId="1" fillId="0" borderId="14" xfId="46" quotePrefix="1" applyNumberFormat="1" applyFont="1" applyFill="1" applyBorder="1" applyAlignment="1" applyProtection="1">
      <alignment vertical="top"/>
      <protection locked="0"/>
    </xf>
    <xf numFmtId="164" fontId="1" fillId="0" borderId="15" xfId="46" quotePrefix="1" applyNumberFormat="1" applyFont="1" applyFill="1" applyBorder="1" applyAlignment="1" applyProtection="1">
      <alignment vertical="top"/>
      <protection locked="0"/>
    </xf>
    <xf numFmtId="0" fontId="1" fillId="0" borderId="0" xfId="43" applyFont="1" applyFill="1" applyAlignment="1">
      <alignment vertical="top"/>
    </xf>
    <xf numFmtId="0" fontId="1" fillId="0" borderId="14" xfId="43" applyFont="1" applyFill="1" applyBorder="1" applyAlignment="1">
      <alignment vertical="top" wrapText="1"/>
    </xf>
    <xf numFmtId="0" fontId="16" fillId="0" borderId="32" xfId="47" applyNumberFormat="1" applyFont="1" applyFill="1" applyBorder="1" applyAlignment="1" applyProtection="1">
      <alignment horizontal="left" vertical="top" wrapText="1"/>
      <protection locked="0"/>
    </xf>
    <xf numFmtId="0" fontId="16" fillId="0" borderId="32" xfId="47" applyNumberFormat="1" applyFont="1" applyFill="1" applyBorder="1" applyAlignment="1" applyProtection="1">
      <alignment vertical="top" wrapText="1"/>
      <protection locked="0"/>
    </xf>
    <xf numFmtId="49" fontId="16" fillId="0" borderId="32" xfId="47" applyNumberFormat="1" applyFont="1" applyFill="1" applyBorder="1" applyAlignment="1" applyProtection="1">
      <alignment horizontal="left" vertical="top" wrapText="1"/>
      <protection locked="0"/>
    </xf>
    <xf numFmtId="3" fontId="6" fillId="0" borderId="32" xfId="48" applyNumberFormat="1" applyFont="1" applyFill="1" applyBorder="1" applyAlignment="1" applyProtection="1">
      <alignment horizontal="right" vertical="top"/>
      <protection locked="0"/>
    </xf>
    <xf numFmtId="164" fontId="6" fillId="0" borderId="33" xfId="43" applyNumberFormat="1" applyFont="1" applyFill="1" applyBorder="1" applyAlignment="1">
      <alignment horizontal="right" vertical="top"/>
    </xf>
    <xf numFmtId="0" fontId="1" fillId="0" borderId="0" xfId="43" applyFont="1" applyFill="1" applyBorder="1" applyAlignment="1">
      <alignment vertical="top"/>
    </xf>
    <xf numFmtId="0" fontId="1" fillId="0" borderId="0" xfId="43" applyFont="1" applyFill="1" applyAlignment="1">
      <alignment vertical="top" wrapText="1"/>
    </xf>
    <xf numFmtId="0" fontId="1" fillId="0" borderId="0" xfId="43" applyFont="1" applyFill="1" applyAlignment="1"/>
    <xf numFmtId="0" fontId="1" fillId="0" borderId="0" xfId="43" applyFont="1" applyFill="1" applyAlignment="1">
      <alignment wrapText="1"/>
    </xf>
    <xf numFmtId="0" fontId="6" fillId="0" borderId="0" xfId="0" applyFont="1" applyAlignment="1">
      <alignment horizontal="center"/>
    </xf>
    <xf numFmtId="0" fontId="31" fillId="0" borderId="0" xfId="0" applyFont="1"/>
    <xf numFmtId="0" fontId="1" fillId="0" borderId="0" xfId="0" applyFont="1" applyFill="1"/>
    <xf numFmtId="164" fontId="1" fillId="0" borderId="0" xfId="0" applyNumberFormat="1" applyFont="1"/>
    <xf numFmtId="0" fontId="6" fillId="0" borderId="151" xfId="0" applyFont="1" applyFill="1" applyBorder="1" applyAlignment="1">
      <alignment horizontal="center" vertical="center"/>
    </xf>
    <xf numFmtId="0" fontId="6" fillId="0" borderId="152" xfId="0" applyFont="1" applyFill="1" applyBorder="1" applyAlignment="1">
      <alignment horizontal="center" vertical="center"/>
    </xf>
    <xf numFmtId="0" fontId="6" fillId="11" borderId="153" xfId="0" applyFont="1" applyFill="1" applyBorder="1" applyAlignment="1">
      <alignment horizontal="center" vertical="center"/>
    </xf>
    <xf numFmtId="0" fontId="6" fillId="11" borderId="154" xfId="0" applyFont="1" applyFill="1" applyBorder="1" applyAlignment="1">
      <alignment horizontal="center" vertical="center"/>
    </xf>
    <xf numFmtId="0" fontId="6" fillId="11" borderId="155" xfId="0" applyFont="1" applyFill="1" applyBorder="1" applyAlignment="1">
      <alignment horizontal="center" vertical="center" wrapText="1"/>
    </xf>
    <xf numFmtId="0" fontId="6" fillId="11" borderId="156" xfId="0" applyFont="1" applyFill="1" applyBorder="1" applyAlignment="1">
      <alignment horizontal="center" vertical="center" wrapText="1"/>
    </xf>
    <xf numFmtId="0" fontId="6" fillId="11" borderId="157" xfId="0" applyFont="1" applyFill="1" applyBorder="1" applyAlignment="1">
      <alignment horizontal="center" vertical="center" wrapText="1"/>
    </xf>
    <xf numFmtId="0" fontId="6" fillId="11" borderId="158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11" borderId="159" xfId="0" applyFont="1" applyFill="1" applyBorder="1" applyAlignment="1">
      <alignment horizontal="center" vertical="center"/>
    </xf>
    <xf numFmtId="0" fontId="6" fillId="11" borderId="160" xfId="0" applyFont="1" applyFill="1" applyBorder="1" applyAlignment="1">
      <alignment horizontal="center" vertical="center"/>
    </xf>
    <xf numFmtId="0" fontId="6" fillId="11" borderId="161" xfId="0" applyFont="1" applyFill="1" applyBorder="1" applyAlignment="1">
      <alignment horizontal="center" vertical="center" wrapText="1"/>
    </xf>
    <xf numFmtId="0" fontId="6" fillId="11" borderId="156" xfId="0" applyFont="1" applyFill="1" applyBorder="1" applyAlignment="1">
      <alignment horizontal="center" vertical="center"/>
    </xf>
    <xf numFmtId="0" fontId="6" fillId="11" borderId="158" xfId="0" applyFont="1" applyFill="1" applyBorder="1" applyAlignment="1">
      <alignment horizontal="center" vertical="center"/>
    </xf>
    <xf numFmtId="0" fontId="6" fillId="11" borderId="162" xfId="0" applyFont="1" applyFill="1" applyBorder="1" applyAlignment="1">
      <alignment horizontal="center" vertical="center" wrapText="1"/>
    </xf>
    <xf numFmtId="0" fontId="6" fillId="0" borderId="124" xfId="0" applyFont="1" applyFill="1" applyBorder="1" applyAlignment="1">
      <alignment horizontal="center" vertical="center"/>
    </xf>
    <xf numFmtId="0" fontId="6" fillId="0" borderId="123" xfId="0" applyFont="1" applyFill="1" applyBorder="1" applyAlignment="1">
      <alignment horizontal="center" vertical="center"/>
    </xf>
    <xf numFmtId="0" fontId="6" fillId="11" borderId="14" xfId="0" applyFont="1" applyFill="1" applyBorder="1" applyAlignment="1">
      <alignment horizontal="center"/>
    </xf>
    <xf numFmtId="0" fontId="6" fillId="11" borderId="163" xfId="0" applyFont="1" applyFill="1" applyBorder="1" applyAlignment="1">
      <alignment horizontal="center" vertical="center" wrapText="1"/>
    </xf>
    <xf numFmtId="0" fontId="6" fillId="11" borderId="164" xfId="0" applyFont="1" applyFill="1" applyBorder="1" applyAlignment="1">
      <alignment horizontal="center" vertical="center" wrapText="1"/>
    </xf>
    <xf numFmtId="4" fontId="6" fillId="0" borderId="165" xfId="49" applyNumberFormat="1" applyFont="1" applyFill="1" applyBorder="1" applyAlignment="1">
      <alignment horizontal="left"/>
    </xf>
    <xf numFmtId="4" fontId="6" fillId="0" borderId="129" xfId="49" applyNumberFormat="1" applyFont="1" applyFill="1" applyBorder="1" applyAlignment="1">
      <alignment horizontal="left"/>
    </xf>
    <xf numFmtId="3" fontId="6" fillId="0" borderId="14" xfId="0" applyNumberFormat="1" applyFont="1" applyFill="1" applyBorder="1"/>
    <xf numFmtId="3" fontId="32" fillId="0" borderId="14" xfId="0" applyNumberFormat="1" applyFont="1" applyFill="1" applyBorder="1"/>
    <xf numFmtId="4" fontId="1" fillId="0" borderId="165" xfId="49" applyNumberFormat="1" applyFont="1" applyFill="1" applyBorder="1" applyAlignment="1">
      <alignment horizontal="left"/>
    </xf>
    <xf numFmtId="4" fontId="1" fillId="0" borderId="129" xfId="49" applyNumberFormat="1" applyFont="1" applyFill="1" applyBorder="1" applyAlignment="1">
      <alignment horizontal="left"/>
    </xf>
    <xf numFmtId="3" fontId="1" fillId="0" borderId="14" xfId="0" applyNumberFormat="1" applyFont="1" applyFill="1" applyBorder="1"/>
    <xf numFmtId="0" fontId="1" fillId="0" borderId="14" xfId="0" applyFont="1" applyFill="1" applyBorder="1"/>
    <xf numFmtId="0" fontId="1" fillId="0" borderId="14" xfId="0" applyFont="1" applyBorder="1"/>
    <xf numFmtId="4" fontId="1" fillId="0" borderId="124" xfId="49" applyNumberFormat="1" applyFont="1" applyFill="1" applyBorder="1"/>
    <xf numFmtId="3" fontId="33" fillId="0" borderId="14" xfId="0" applyNumberFormat="1" applyFont="1" applyFill="1" applyBorder="1"/>
    <xf numFmtId="4" fontId="1" fillId="0" borderId="165" xfId="49" applyNumberFormat="1" applyFont="1" applyFill="1" applyBorder="1"/>
    <xf numFmtId="0" fontId="31" fillId="0" borderId="0" xfId="0" applyFont="1" applyFill="1"/>
    <xf numFmtId="4" fontId="1" fillId="0" borderId="151" xfId="49" applyNumberFormat="1" applyFont="1" applyFill="1" applyBorder="1"/>
    <xf numFmtId="0" fontId="33" fillId="0" borderId="14" xfId="0" applyFont="1" applyFill="1" applyBorder="1"/>
    <xf numFmtId="3" fontId="31" fillId="0" borderId="0" xfId="0" applyNumberFormat="1" applyFont="1"/>
    <xf numFmtId="3" fontId="31" fillId="0" borderId="0" xfId="0" applyNumberFormat="1" applyFont="1" applyFill="1"/>
    <xf numFmtId="3" fontId="6" fillId="11" borderId="14" xfId="0" applyNumberFormat="1" applyFont="1" applyFill="1" applyBorder="1"/>
    <xf numFmtId="14" fontId="1" fillId="0" borderId="0" xfId="0" applyNumberFormat="1" applyFont="1" applyAlignment="1">
      <alignment horizontal="left"/>
    </xf>
    <xf numFmtId="0" fontId="34" fillId="0" borderId="0" xfId="0" applyFont="1" applyFill="1"/>
    <xf numFmtId="0" fontId="6" fillId="0" borderId="0" xfId="7" applyFont="1" applyFill="1" applyAlignment="1">
      <alignment horizontal="center"/>
    </xf>
    <xf numFmtId="0" fontId="0" fillId="0" borderId="0" xfId="0" applyFill="1"/>
    <xf numFmtId="0" fontId="1" fillId="0" borderId="0" xfId="7" applyFont="1" applyFill="1"/>
    <xf numFmtId="0" fontId="6" fillId="0" borderId="153" xfId="0" applyFont="1" applyFill="1" applyBorder="1" applyAlignment="1">
      <alignment horizontal="center" vertical="center"/>
    </xf>
    <xf numFmtId="0" fontId="6" fillId="0" borderId="154" xfId="0" applyFont="1" applyFill="1" applyBorder="1" applyAlignment="1">
      <alignment horizontal="center" vertical="center"/>
    </xf>
    <xf numFmtId="0" fontId="6" fillId="0" borderId="155" xfId="0" applyFont="1" applyFill="1" applyBorder="1" applyAlignment="1">
      <alignment horizontal="center" vertical="center" wrapText="1"/>
    </xf>
    <xf numFmtId="0" fontId="35" fillId="0" borderId="156" xfId="0" applyFont="1" applyFill="1" applyBorder="1" applyAlignment="1">
      <alignment horizontal="center" vertical="center" wrapText="1"/>
    </xf>
    <xf numFmtId="0" fontId="35" fillId="0" borderId="157" xfId="0" applyFont="1" applyFill="1" applyBorder="1" applyAlignment="1">
      <alignment horizontal="center" vertical="center" wrapText="1"/>
    </xf>
    <xf numFmtId="0" fontId="35" fillId="0" borderId="158" xfId="0" applyFont="1" applyFill="1" applyBorder="1" applyAlignment="1">
      <alignment horizontal="center" vertical="center" wrapText="1"/>
    </xf>
    <xf numFmtId="0" fontId="6" fillId="0" borderId="159" xfId="0" applyFont="1" applyFill="1" applyBorder="1" applyAlignment="1">
      <alignment horizontal="center" vertical="center"/>
    </xf>
    <xf numFmtId="0" fontId="6" fillId="0" borderId="160" xfId="0" applyFont="1" applyFill="1" applyBorder="1" applyAlignment="1">
      <alignment horizontal="center" vertical="center"/>
    </xf>
    <xf numFmtId="0" fontId="6" fillId="0" borderId="161" xfId="0" applyFont="1" applyFill="1" applyBorder="1" applyAlignment="1">
      <alignment horizontal="center" vertical="center" wrapText="1"/>
    </xf>
    <xf numFmtId="0" fontId="6" fillId="0" borderId="156" xfId="0" applyFont="1" applyFill="1" applyBorder="1" applyAlignment="1">
      <alignment horizontal="center" vertical="center"/>
    </xf>
    <xf numFmtId="0" fontId="6" fillId="0" borderId="15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/>
    </xf>
    <xf numFmtId="0" fontId="6" fillId="0" borderId="163" xfId="0" applyFont="1" applyFill="1" applyBorder="1" applyAlignment="1">
      <alignment horizontal="center" vertical="center" wrapText="1"/>
    </xf>
    <xf numFmtId="0" fontId="36" fillId="0" borderId="14" xfId="0" applyFont="1" applyBorder="1"/>
    <xf numFmtId="4" fontId="33" fillId="0" borderId="165" xfId="49" applyNumberFormat="1" applyFont="1" applyFill="1" applyBorder="1"/>
    <xf numFmtId="3" fontId="33" fillId="0" borderId="14" xfId="7" applyNumberFormat="1" applyFont="1" applyFill="1" applyBorder="1"/>
    <xf numFmtId="0" fontId="32" fillId="0" borderId="14" xfId="0" applyFont="1" applyFill="1" applyBorder="1" applyAlignment="1">
      <alignment horizontal="center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3" fontId="0" fillId="0" borderId="0" xfId="0" applyNumberFormat="1" applyFont="1" applyFill="1"/>
    <xf numFmtId="3" fontId="0" fillId="0" borderId="0" xfId="0" applyNumberFormat="1" applyFill="1"/>
    <xf numFmtId="3" fontId="1" fillId="0" borderId="14" xfId="7" applyNumberFormat="1" applyFont="1" applyFill="1" applyBorder="1"/>
    <xf numFmtId="0" fontId="37" fillId="0" borderId="14" xfId="0" applyFont="1" applyFill="1" applyBorder="1"/>
    <xf numFmtId="164" fontId="33" fillId="0" borderId="14" xfId="7" applyNumberFormat="1" applyFont="1" applyFill="1" applyBorder="1"/>
    <xf numFmtId="3" fontId="37" fillId="0" borderId="14" xfId="7" applyNumberFormat="1" applyFont="1" applyFill="1" applyBorder="1"/>
    <xf numFmtId="0" fontId="36" fillId="0" borderId="18" xfId="0" applyFont="1" applyBorder="1"/>
    <xf numFmtId="4" fontId="33" fillId="0" borderId="151" xfId="49" applyNumberFormat="1" applyFont="1" applyFill="1" applyBorder="1"/>
    <xf numFmtId="0" fontId="6" fillId="0" borderId="166" xfId="7" applyFont="1" applyFill="1" applyBorder="1" applyAlignment="1">
      <alignment horizontal="left" wrapText="1"/>
    </xf>
    <xf numFmtId="0" fontId="6" fillId="0" borderId="167" xfId="7" applyFont="1" applyFill="1" applyBorder="1" applyAlignment="1">
      <alignment horizontal="left" wrapText="1"/>
    </xf>
    <xf numFmtId="3" fontId="32" fillId="0" borderId="168" xfId="7" applyNumberFormat="1" applyFont="1" applyFill="1" applyBorder="1"/>
    <xf numFmtId="3" fontId="34" fillId="0" borderId="0" xfId="0" applyNumberFormat="1" applyFont="1" applyFill="1"/>
    <xf numFmtId="166" fontId="1" fillId="0" borderId="0" xfId="8" applyNumberFormat="1" applyFont="1" applyFill="1"/>
    <xf numFmtId="0" fontId="1" fillId="0" borderId="2" xfId="8" applyFont="1" applyBorder="1" applyAlignment="1">
      <alignment vertical="center"/>
    </xf>
    <xf numFmtId="0" fontId="1" fillId="0" borderId="2" xfId="8" applyFont="1" applyBorder="1" applyAlignment="1">
      <alignment vertical="center" wrapText="1"/>
    </xf>
    <xf numFmtId="0" fontId="1" fillId="0" borderId="108" xfId="8" applyFont="1" applyBorder="1" applyAlignment="1">
      <alignment horizontal="center" vertical="center" wrapText="1"/>
    </xf>
    <xf numFmtId="0" fontId="1" fillId="0" borderId="109" xfId="8" applyFont="1" applyBorder="1" applyAlignment="1">
      <alignment horizontal="center" vertical="center" wrapText="1"/>
    </xf>
    <xf numFmtId="0" fontId="1" fillId="0" borderId="2" xfId="8" applyFont="1" applyBorder="1" applyAlignment="1">
      <alignment horizontal="center" vertical="center" wrapText="1"/>
    </xf>
    <xf numFmtId="0" fontId="1" fillId="0" borderId="3" xfId="8" applyFont="1" applyBorder="1" applyAlignment="1">
      <alignment horizontal="center" vertical="center" wrapText="1"/>
    </xf>
    <xf numFmtId="0" fontId="1" fillId="0" borderId="13" xfId="8" applyBorder="1" applyAlignment="1">
      <alignment vertical="center"/>
    </xf>
    <xf numFmtId="0" fontId="1" fillId="0" borderId="5" xfId="8" applyBorder="1" applyAlignment="1">
      <alignment vertical="center"/>
    </xf>
    <xf numFmtId="0" fontId="1" fillId="0" borderId="5" xfId="8" applyFont="1" applyBorder="1" applyAlignment="1">
      <alignment vertical="center" wrapText="1"/>
    </xf>
    <xf numFmtId="0" fontId="1" fillId="0" borderId="6" xfId="8" applyFont="1" applyBorder="1" applyAlignment="1">
      <alignment vertical="center" wrapText="1"/>
    </xf>
    <xf numFmtId="0" fontId="1" fillId="0" borderId="111" xfId="8" applyFont="1" applyBorder="1" applyAlignment="1">
      <alignment vertical="center" wrapText="1"/>
    </xf>
    <xf numFmtId="0" fontId="1" fillId="0" borderId="16" xfId="8" applyFont="1" applyBorder="1" applyAlignment="1">
      <alignment vertical="center" wrapText="1"/>
    </xf>
    <xf numFmtId="0" fontId="1" fillId="0" borderId="17" xfId="8" applyBorder="1" applyAlignment="1">
      <alignment vertical="center"/>
    </xf>
    <xf numFmtId="0" fontId="1" fillId="0" borderId="11" xfId="8" applyBorder="1" applyAlignment="1">
      <alignment vertical="center"/>
    </xf>
    <xf numFmtId="0" fontId="1" fillId="0" borderId="11" xfId="8" applyFont="1" applyBorder="1" applyAlignment="1">
      <alignment vertical="center" wrapText="1"/>
    </xf>
    <xf numFmtId="0" fontId="1" fillId="0" borderId="12" xfId="8" applyFont="1" applyBorder="1" applyAlignment="1">
      <alignment vertical="center" wrapText="1"/>
    </xf>
    <xf numFmtId="0" fontId="1" fillId="0" borderId="113" xfId="8" applyFont="1" applyBorder="1" applyAlignment="1">
      <alignment vertical="center" wrapText="1"/>
    </xf>
    <xf numFmtId="0" fontId="1" fillId="0" borderId="114" xfId="8" applyFont="1" applyBorder="1" applyAlignment="1">
      <alignment vertical="center" wrapText="1"/>
    </xf>
    <xf numFmtId="0" fontId="2" fillId="0" borderId="25" xfId="8" applyFont="1" applyBorder="1" applyAlignment="1" applyProtection="1">
      <alignment horizontal="center" vertical="center"/>
    </xf>
    <xf numFmtId="3" fontId="2" fillId="0" borderId="29" xfId="18" applyNumberFormat="1" applyFont="1" applyFill="1" applyBorder="1" applyAlignment="1">
      <alignment horizontal="centerContinuous" vertical="center"/>
    </xf>
    <xf numFmtId="3" fontId="2" fillId="0" borderId="29" xfId="18" applyNumberFormat="1" applyFont="1" applyFill="1" applyBorder="1" applyAlignment="1">
      <alignment horizontal="center" vertical="center"/>
    </xf>
    <xf numFmtId="166" fontId="2" fillId="0" borderId="29" xfId="18" applyNumberFormat="1" applyFont="1" applyFill="1" applyBorder="1" applyAlignment="1">
      <alignment horizontal="centerContinuous" vertical="center"/>
    </xf>
    <xf numFmtId="166" fontId="2" fillId="0" borderId="117" xfId="18" applyNumberFormat="1" applyFont="1" applyFill="1" applyBorder="1" applyAlignment="1">
      <alignment horizontal="centerContinuous" vertical="center"/>
    </xf>
    <xf numFmtId="3" fontId="2" fillId="0" borderId="29" xfId="18" applyNumberFormat="1" applyFont="1" applyFill="1" applyBorder="1" applyAlignment="1">
      <alignment horizontal="centerContinuous" vertical="top" wrapText="1"/>
    </xf>
    <xf numFmtId="3" fontId="2" fillId="0" borderId="29" xfId="18" applyNumberFormat="1" applyFont="1" applyFill="1" applyBorder="1" applyAlignment="1">
      <alignment horizontal="center" vertical="top" wrapText="1"/>
    </xf>
    <xf numFmtId="166" fontId="2" fillId="0" borderId="30" xfId="18" applyNumberFormat="1" applyFont="1" applyFill="1" applyBorder="1" applyAlignment="1">
      <alignment horizontal="centerContinuous" vertical="top" wrapText="1"/>
    </xf>
    <xf numFmtId="3" fontId="4" fillId="0" borderId="169" xfId="18" applyNumberFormat="1" applyFont="1" applyFill="1" applyBorder="1"/>
    <xf numFmtId="3" fontId="4" fillId="0" borderId="11" xfId="18" applyNumberFormat="1" applyFont="1" applyFill="1" applyBorder="1"/>
    <xf numFmtId="3" fontId="4" fillId="0" borderId="76" xfId="18" applyNumberFormat="1" applyFont="1" applyFill="1" applyBorder="1"/>
    <xf numFmtId="3" fontId="4" fillId="0" borderId="165" xfId="18" applyNumberFormat="1" applyFont="1" applyFill="1" applyBorder="1"/>
    <xf numFmtId="3" fontId="4" fillId="0" borderId="15" xfId="18" applyNumberFormat="1" applyFont="1" applyFill="1" applyBorder="1"/>
    <xf numFmtId="49" fontId="4" fillId="0" borderId="13" xfId="8" applyNumberFormat="1" applyFont="1" applyFill="1" applyBorder="1"/>
    <xf numFmtId="49" fontId="4" fillId="0" borderId="16" xfId="8" applyNumberFormat="1" applyFont="1" applyBorder="1"/>
    <xf numFmtId="0" fontId="1" fillId="0" borderId="21" xfId="8" applyFont="1" applyBorder="1" applyAlignment="1"/>
    <xf numFmtId="3" fontId="2" fillId="0" borderId="23" xfId="18" applyNumberFormat="1" applyFont="1" applyFill="1" applyBorder="1"/>
    <xf numFmtId="3" fontId="1" fillId="0" borderId="0" xfId="8" applyNumberFormat="1"/>
    <xf numFmtId="0" fontId="1" fillId="0" borderId="0" xfId="50" applyFont="1"/>
    <xf numFmtId="0" fontId="1" fillId="0" borderId="0" xfId="50" applyFont="1" applyAlignment="1">
      <alignment horizontal="right"/>
    </xf>
    <xf numFmtId="14" fontId="1" fillId="0" borderId="0" xfId="50" applyNumberFormat="1" applyFont="1" applyAlignment="1">
      <alignment horizontal="left"/>
    </xf>
    <xf numFmtId="0" fontId="1" fillId="0" borderId="0" xfId="50" applyFont="1" applyAlignment="1">
      <alignment horizontal="left"/>
    </xf>
    <xf numFmtId="0" fontId="2" fillId="0" borderId="0" xfId="50" applyFont="1" applyAlignment="1">
      <alignment horizontal="center"/>
    </xf>
    <xf numFmtId="0" fontId="1" fillId="0" borderId="0" xfId="50" applyFont="1" applyAlignment="1">
      <alignment horizontal="center"/>
    </xf>
    <xf numFmtId="0" fontId="3" fillId="0" borderId="0" xfId="50" applyFont="1" applyAlignment="1">
      <alignment horizontal="center"/>
    </xf>
    <xf numFmtId="0" fontId="1" fillId="0" borderId="0" xfId="50" applyFont="1" applyAlignment="1">
      <alignment horizontal="center"/>
    </xf>
    <xf numFmtId="0" fontId="4" fillId="0" borderId="0" xfId="50" applyFont="1" applyAlignment="1">
      <alignment horizontal="centerContinuous"/>
    </xf>
    <xf numFmtId="0" fontId="4" fillId="0" borderId="1" xfId="50" applyFont="1" applyBorder="1" applyAlignment="1"/>
    <xf numFmtId="0" fontId="2" fillId="0" borderId="2" xfId="50" applyFont="1" applyBorder="1" applyAlignment="1">
      <alignment horizontal="center" vertical="center"/>
    </xf>
    <xf numFmtId="0" fontId="2" fillId="0" borderId="169" xfId="50" applyFont="1" applyBorder="1" applyAlignment="1">
      <alignment horizontal="center" vertical="center" wrapText="1" shrinkToFit="1"/>
    </xf>
    <xf numFmtId="0" fontId="1" fillId="0" borderId="128" xfId="50" applyBorder="1" applyAlignment="1">
      <alignment horizontal="center" vertical="center" wrapText="1"/>
    </xf>
    <xf numFmtId="0" fontId="2" fillId="0" borderId="2" xfId="50" applyFont="1" applyBorder="1" applyAlignment="1">
      <alignment horizontal="center" vertical="center" wrapText="1"/>
    </xf>
    <xf numFmtId="0" fontId="2" fillId="0" borderId="3" xfId="50" applyFont="1" applyBorder="1" applyAlignment="1">
      <alignment horizontal="center" vertical="center" wrapText="1"/>
    </xf>
    <xf numFmtId="0" fontId="1" fillId="0" borderId="4" xfId="50" applyFont="1" applyBorder="1" applyAlignment="1"/>
    <xf numFmtId="0" fontId="1" fillId="0" borderId="5" xfId="50" applyFont="1" applyBorder="1" applyAlignment="1">
      <alignment horizontal="center" vertical="center"/>
    </xf>
    <xf numFmtId="0" fontId="6" fillId="0" borderId="5" xfId="50" applyFont="1" applyBorder="1" applyAlignment="1">
      <alignment horizontal="center" vertical="center" wrapText="1" shrinkToFit="1"/>
    </xf>
    <xf numFmtId="0" fontId="6" fillId="0" borderId="5" xfId="50" applyFont="1" applyBorder="1" applyAlignment="1">
      <alignment horizontal="center" vertical="center" wrapText="1"/>
    </xf>
    <xf numFmtId="0" fontId="1" fillId="0" borderId="5" xfId="50" applyFont="1" applyBorder="1" applyAlignment="1">
      <alignment horizontal="center" vertical="center" wrapText="1"/>
    </xf>
    <xf numFmtId="0" fontId="1" fillId="0" borderId="6" xfId="50" applyFont="1" applyBorder="1" applyAlignment="1">
      <alignment horizontal="center" vertical="center" wrapText="1"/>
    </xf>
    <xf numFmtId="0" fontId="2" fillId="0" borderId="7" xfId="50" applyFont="1" applyBorder="1" applyAlignment="1">
      <alignment horizontal="center"/>
    </xf>
    <xf numFmtId="0" fontId="2" fillId="0" borderId="8" xfId="50" applyFont="1" applyBorder="1"/>
    <xf numFmtId="3" fontId="2" fillId="0" borderId="8" xfId="50" applyNumberFormat="1" applyFont="1" applyBorder="1"/>
    <xf numFmtId="164" fontId="2" fillId="0" borderId="8" xfId="50" applyNumberFormat="1" applyFont="1" applyBorder="1"/>
    <xf numFmtId="3" fontId="3" fillId="0" borderId="9" xfId="50" applyNumberFormat="1" applyFont="1" applyBorder="1"/>
    <xf numFmtId="0" fontId="6" fillId="0" borderId="0" xfId="50" applyFont="1"/>
    <xf numFmtId="166" fontId="6" fillId="0" borderId="0" xfId="50" applyNumberFormat="1" applyFont="1"/>
    <xf numFmtId="3" fontId="6" fillId="0" borderId="0" xfId="50" applyNumberFormat="1" applyFont="1"/>
    <xf numFmtId="0" fontId="2" fillId="0" borderId="10" xfId="50" applyFont="1" applyBorder="1" applyAlignment="1">
      <alignment horizontal="left"/>
    </xf>
    <xf numFmtId="0" fontId="2" fillId="0" borderId="11" xfId="50" applyFont="1" applyBorder="1"/>
    <xf numFmtId="3" fontId="2" fillId="0" borderId="11" xfId="50" applyNumberFormat="1" applyFont="1" applyBorder="1"/>
    <xf numFmtId="164" fontId="3" fillId="0" borderId="59" xfId="50" applyNumberFormat="1" applyFont="1" applyBorder="1"/>
    <xf numFmtId="3" fontId="3" fillId="0" borderId="170" xfId="50" applyNumberFormat="1" applyFont="1" applyBorder="1"/>
    <xf numFmtId="0" fontId="5" fillId="0" borderId="13" xfId="50" applyFont="1" applyBorder="1" applyAlignment="1">
      <alignment horizontal="right"/>
    </xf>
    <xf numFmtId="0" fontId="5" fillId="0" borderId="14" xfId="50" applyFont="1" applyBorder="1"/>
    <xf numFmtId="3" fontId="5" fillId="0" borderId="14" xfId="50" applyNumberFormat="1" applyFont="1" applyBorder="1"/>
    <xf numFmtId="164" fontId="5" fillId="0" borderId="14" xfId="50" applyNumberFormat="1" applyFont="1" applyBorder="1"/>
    <xf numFmtId="3" fontId="5" fillId="0" borderId="171" xfId="50" applyNumberFormat="1" applyFont="1" applyBorder="1"/>
    <xf numFmtId="0" fontId="2" fillId="0" borderId="13" xfId="50" applyFont="1" applyBorder="1" applyAlignment="1">
      <alignment horizontal="right"/>
    </xf>
    <xf numFmtId="0" fontId="4" fillId="0" borderId="14" xfId="50" applyFont="1" applyBorder="1"/>
    <xf numFmtId="0" fontId="4" fillId="0" borderId="14" xfId="50" applyFont="1" applyFill="1" applyBorder="1"/>
    <xf numFmtId="3" fontId="5" fillId="0" borderId="0" xfId="50" applyNumberFormat="1" applyFont="1" applyBorder="1"/>
    <xf numFmtId="3" fontId="1" fillId="0" borderId="0" xfId="50" applyNumberFormat="1" applyFont="1"/>
    <xf numFmtId="0" fontId="1" fillId="0" borderId="14" xfId="50" applyFont="1" applyBorder="1" applyAlignment="1">
      <alignment wrapText="1"/>
    </xf>
    <xf numFmtId="0" fontId="1" fillId="0" borderId="14" xfId="50" applyFont="1" applyBorder="1"/>
    <xf numFmtId="0" fontId="2" fillId="0" borderId="13" xfId="50" applyFont="1" applyBorder="1" applyAlignment="1">
      <alignment horizontal="left"/>
    </xf>
    <xf numFmtId="0" fontId="2" fillId="0" borderId="14" xfId="50" applyFont="1" applyBorder="1"/>
    <xf numFmtId="3" fontId="3" fillId="0" borderId="14" xfId="50" applyNumberFormat="1" applyFont="1" applyBorder="1"/>
    <xf numFmtId="164" fontId="3" fillId="0" borderId="14" xfId="50" applyNumberFormat="1" applyFont="1" applyBorder="1"/>
    <xf numFmtId="3" fontId="3" fillId="0" borderId="171" xfId="50" applyNumberFormat="1" applyFont="1" applyBorder="1"/>
    <xf numFmtId="164" fontId="3" fillId="0" borderId="29" xfId="50" applyNumberFormat="1" applyFont="1" applyBorder="1"/>
    <xf numFmtId="3" fontId="3" fillId="0" borderId="116" xfId="50" applyNumberFormat="1" applyFont="1" applyBorder="1"/>
    <xf numFmtId="0" fontId="5" fillId="0" borderId="14" xfId="50" applyFont="1" applyBorder="1" applyAlignment="1">
      <alignment horizontal="left" wrapText="1"/>
    </xf>
    <xf numFmtId="0" fontId="2" fillId="0" borderId="20" xfId="50" applyFont="1" applyBorder="1" applyAlignment="1">
      <alignment horizontal="left"/>
    </xf>
    <xf numFmtId="0" fontId="2" fillId="0" borderId="21" xfId="50" applyFont="1" applyBorder="1"/>
    <xf numFmtId="3" fontId="2" fillId="0" borderId="22" xfId="50" applyNumberFormat="1" applyFont="1" applyBorder="1"/>
    <xf numFmtId="164" fontId="2" fillId="0" borderId="22" xfId="50" applyNumberFormat="1" applyFont="1" applyBorder="1"/>
    <xf numFmtId="3" fontId="3" fillId="0" borderId="23" xfId="50" applyNumberFormat="1" applyFont="1" applyBorder="1"/>
    <xf numFmtId="0" fontId="4" fillId="0" borderId="0" xfId="50" applyFont="1" applyBorder="1" applyAlignment="1">
      <alignment horizontal="right"/>
    </xf>
    <xf numFmtId="0" fontId="4" fillId="0" borderId="0" xfId="50" applyFont="1" applyBorder="1"/>
    <xf numFmtId="0" fontId="3" fillId="0" borderId="0" xfId="50" applyFont="1" applyBorder="1"/>
    <xf numFmtId="166" fontId="3" fillId="0" borderId="0" xfId="50" applyNumberFormat="1" applyFont="1" applyBorder="1"/>
    <xf numFmtId="3" fontId="7" fillId="0" borderId="0" xfId="51" quotePrefix="1" applyNumberFormat="1" applyFont="1" applyFill="1" applyBorder="1" applyProtection="1">
      <alignment horizontal="right" vertical="center"/>
      <protection locked="0"/>
    </xf>
    <xf numFmtId="0" fontId="4" fillId="0" borderId="0" xfId="50" applyFont="1"/>
    <xf numFmtId="3" fontId="4" fillId="0" borderId="0" xfId="50" applyNumberFormat="1" applyFont="1"/>
    <xf numFmtId="49" fontId="1" fillId="0" borderId="0" xfId="50" applyNumberFormat="1" applyFont="1"/>
    <xf numFmtId="16" fontId="1" fillId="0" borderId="0" xfId="50" applyNumberFormat="1" applyFont="1"/>
    <xf numFmtId="0" fontId="27" fillId="0" borderId="0" xfId="0" applyFont="1"/>
    <xf numFmtId="0" fontId="1" fillId="0" borderId="0" xfId="0" applyFont="1" applyAlignment="1">
      <alignment horizontal="right"/>
    </xf>
    <xf numFmtId="0" fontId="27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" fillId="0" borderId="172" xfId="0" applyFont="1" applyBorder="1"/>
    <xf numFmtId="0" fontId="6" fillId="0" borderId="45" xfId="0" applyFont="1" applyBorder="1" applyAlignment="1">
      <alignment horizontal="center"/>
    </xf>
    <xf numFmtId="0" fontId="6" fillId="0" borderId="104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1" fillId="0" borderId="52" xfId="0" applyFont="1" applyBorder="1"/>
    <xf numFmtId="0" fontId="6" fillId="0" borderId="172" xfId="0" applyFont="1" applyBorder="1" applyAlignment="1">
      <alignment horizontal="center" vertical="center" wrapText="1"/>
    </xf>
    <xf numFmtId="0" fontId="6" fillId="0" borderId="172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173" xfId="0" applyFont="1" applyBorder="1" applyProtection="1"/>
    <xf numFmtId="3" fontId="6" fillId="0" borderId="173" xfId="0" applyNumberFormat="1" applyFont="1" applyBorder="1" applyProtection="1"/>
    <xf numFmtId="164" fontId="6" fillId="0" borderId="173" xfId="0" applyNumberFormat="1" applyFont="1" applyBorder="1" applyProtection="1"/>
    <xf numFmtId="164" fontId="6" fillId="0" borderId="18" xfId="0" applyNumberFormat="1" applyFont="1" applyBorder="1" applyProtection="1"/>
    <xf numFmtId="0" fontId="1" fillId="0" borderId="174" xfId="0" applyFont="1" applyBorder="1" applyProtection="1"/>
    <xf numFmtId="3" fontId="1" fillId="0" borderId="174" xfId="0" applyNumberFormat="1" applyFont="1" applyBorder="1" applyProtection="1"/>
    <xf numFmtId="3" fontId="1" fillId="0" borderId="52" xfId="0" applyNumberFormat="1" applyFont="1" applyBorder="1" applyAlignment="1" applyProtection="1">
      <alignment wrapText="1"/>
    </xf>
    <xf numFmtId="164" fontId="1" fillId="0" borderId="70" xfId="0" applyNumberFormat="1" applyFont="1" applyBorder="1"/>
    <xf numFmtId="3" fontId="1" fillId="0" borderId="175" xfId="0" applyNumberFormat="1" applyFont="1" applyBorder="1"/>
    <xf numFmtId="3" fontId="1" fillId="0" borderId="52" xfId="0" applyNumberFormat="1" applyFont="1" applyBorder="1" applyProtection="1"/>
    <xf numFmtId="164" fontId="6" fillId="0" borderId="5" xfId="0" applyNumberFormat="1" applyFont="1" applyBorder="1" applyProtection="1"/>
    <xf numFmtId="3" fontId="1" fillId="0" borderId="0" xfId="0" applyNumberFormat="1" applyFont="1" applyBorder="1" applyProtection="1"/>
    <xf numFmtId="3" fontId="1" fillId="0" borderId="70" xfId="0" applyNumberFormat="1" applyFont="1" applyBorder="1" applyProtection="1"/>
    <xf numFmtId="3" fontId="1" fillId="0" borderId="70" xfId="0" applyNumberFormat="1" applyFont="1" applyBorder="1"/>
    <xf numFmtId="0" fontId="6" fillId="0" borderId="174" xfId="0" applyFont="1" applyBorder="1" applyAlignment="1" applyProtection="1">
      <alignment wrapText="1"/>
    </xf>
    <xf numFmtId="3" fontId="6" fillId="0" borderId="174" xfId="0" applyNumberFormat="1" applyFont="1" applyFill="1" applyBorder="1" applyProtection="1"/>
    <xf numFmtId="164" fontId="6" fillId="0" borderId="5" xfId="0" applyNumberFormat="1" applyFont="1" applyBorder="1" applyAlignment="1" applyProtection="1">
      <alignment horizontal="right"/>
    </xf>
    <xf numFmtId="3" fontId="1" fillId="0" borderId="174" xfId="0" applyNumberFormat="1" applyFont="1" applyFill="1" applyBorder="1" applyProtection="1"/>
    <xf numFmtId="3" fontId="1" fillId="0" borderId="52" xfId="0" applyNumberFormat="1" applyFont="1" applyFill="1" applyBorder="1" applyAlignment="1" applyProtection="1">
      <alignment wrapText="1"/>
    </xf>
    <xf numFmtId="3" fontId="1" fillId="0" borderId="175" xfId="0" applyNumberFormat="1" applyFont="1" applyFill="1" applyBorder="1"/>
    <xf numFmtId="3" fontId="6" fillId="0" borderId="52" xfId="0" applyNumberFormat="1" applyFont="1" applyFill="1" applyBorder="1" applyProtection="1"/>
    <xf numFmtId="3" fontId="1" fillId="0" borderId="176" xfId="0" applyNumberFormat="1" applyFont="1" applyFill="1" applyBorder="1" applyProtection="1"/>
    <xf numFmtId="3" fontId="1" fillId="0" borderId="52" xfId="0" applyNumberFormat="1" applyFont="1" applyFill="1" applyBorder="1" applyProtection="1"/>
    <xf numFmtId="3" fontId="1" fillId="0" borderId="0" xfId="0" applyNumberFormat="1" applyFont="1" applyFill="1"/>
    <xf numFmtId="164" fontId="1" fillId="0" borderId="5" xfId="0" applyNumberFormat="1" applyFont="1" applyBorder="1" applyProtection="1"/>
    <xf numFmtId="0" fontId="1" fillId="0" borderId="174" xfId="0" applyFont="1" applyBorder="1" applyAlignment="1" applyProtection="1">
      <alignment wrapText="1"/>
    </xf>
    <xf numFmtId="3" fontId="1" fillId="0" borderId="174" xfId="0" applyNumberFormat="1" applyFont="1" applyFill="1" applyBorder="1" applyAlignment="1" applyProtection="1">
      <alignment wrapText="1"/>
    </xf>
    <xf numFmtId="164" fontId="1" fillId="0" borderId="5" xfId="0" applyNumberFormat="1" applyFont="1" applyFill="1" applyBorder="1" applyAlignment="1" applyProtection="1">
      <alignment horizontal="right"/>
    </xf>
    <xf numFmtId="164" fontId="1" fillId="0" borderId="5" xfId="0" applyNumberFormat="1" applyFont="1" applyBorder="1" applyAlignment="1" applyProtection="1">
      <alignment horizontal="right"/>
    </xf>
    <xf numFmtId="0" fontId="1" fillId="0" borderId="175" xfId="0" applyFont="1" applyBorder="1"/>
    <xf numFmtId="0" fontId="1" fillId="0" borderId="175" xfId="0" applyFont="1" applyBorder="1" applyProtection="1"/>
    <xf numFmtId="3" fontId="1" fillId="0" borderId="0" xfId="0" applyNumberFormat="1" applyFont="1" applyFill="1" applyBorder="1" applyProtection="1"/>
    <xf numFmtId="0" fontId="6" fillId="0" borderId="175" xfId="0" applyFont="1" applyBorder="1" applyAlignment="1" applyProtection="1">
      <alignment wrapText="1"/>
    </xf>
    <xf numFmtId="3" fontId="6" fillId="11" borderId="174" xfId="0" applyNumberFormat="1" applyFont="1" applyFill="1" applyBorder="1" applyProtection="1"/>
    <xf numFmtId="164" fontId="6" fillId="11" borderId="5" xfId="0" applyNumberFormat="1" applyFont="1" applyFill="1" applyBorder="1" applyProtection="1"/>
    <xf numFmtId="164" fontId="6" fillId="0" borderId="5" xfId="0" applyNumberFormat="1" applyFont="1" applyFill="1" applyBorder="1" applyAlignment="1" applyProtection="1">
      <alignment horizontal="right"/>
    </xf>
    <xf numFmtId="3" fontId="6" fillId="0" borderId="176" xfId="0" applyNumberFormat="1" applyFont="1" applyBorder="1" applyProtection="1"/>
    <xf numFmtId="164" fontId="1" fillId="0" borderId="5" xfId="0" applyNumberFormat="1" applyFont="1" applyFill="1" applyBorder="1" applyProtection="1"/>
    <xf numFmtId="164" fontId="6" fillId="0" borderId="5" xfId="0" applyNumberFormat="1" applyFont="1" applyFill="1" applyBorder="1" applyProtection="1"/>
    <xf numFmtId="3" fontId="6" fillId="0" borderId="0" xfId="0" applyNumberFormat="1" applyFont="1" applyFill="1" applyBorder="1" applyProtection="1"/>
    <xf numFmtId="3" fontId="6" fillId="0" borderId="175" xfId="0" applyNumberFormat="1" applyFont="1" applyFill="1" applyBorder="1" applyProtection="1"/>
    <xf numFmtId="3" fontId="6" fillId="0" borderId="176" xfId="0" applyNumberFormat="1" applyFont="1" applyFill="1" applyBorder="1" applyProtection="1"/>
    <xf numFmtId="0" fontId="1" fillId="0" borderId="52" xfId="0" applyFont="1" applyFill="1" applyBorder="1" applyAlignment="1" applyProtection="1">
      <alignment wrapText="1"/>
    </xf>
    <xf numFmtId="3" fontId="1" fillId="0" borderId="176" xfId="0" applyNumberFormat="1" applyFont="1" applyFill="1" applyBorder="1"/>
    <xf numFmtId="3" fontId="39" fillId="0" borderId="174" xfId="0" applyNumberFormat="1" applyFont="1" applyFill="1" applyBorder="1" applyProtection="1"/>
    <xf numFmtId="164" fontId="39" fillId="0" borderId="5" xfId="0" applyNumberFormat="1" applyFont="1" applyFill="1" applyBorder="1" applyProtection="1"/>
    <xf numFmtId="0" fontId="1" fillId="0" borderId="174" xfId="0" applyFont="1" applyFill="1" applyBorder="1" applyAlignment="1" applyProtection="1">
      <alignment wrapText="1"/>
    </xf>
    <xf numFmtId="0" fontId="1" fillId="0" borderId="174" xfId="0" applyFont="1" applyFill="1" applyBorder="1" applyAlignment="1" applyProtection="1">
      <alignment horizontal="center" wrapText="1"/>
    </xf>
    <xf numFmtId="3" fontId="1" fillId="0" borderId="5" xfId="0" applyNumberFormat="1" applyFont="1" applyFill="1" applyBorder="1"/>
    <xf numFmtId="3" fontId="1" fillId="0" borderId="0" xfId="0" applyNumberFormat="1" applyFont="1" applyFill="1" applyBorder="1"/>
    <xf numFmtId="0" fontId="1" fillId="0" borderId="174" xfId="0" applyFont="1" applyFill="1" applyBorder="1" applyAlignment="1" applyProtection="1">
      <alignment horizontal="left" wrapText="1"/>
    </xf>
    <xf numFmtId="3" fontId="1" fillId="0" borderId="70" xfId="0" applyNumberFormat="1" applyFont="1" applyFill="1" applyBorder="1"/>
    <xf numFmtId="3" fontId="1" fillId="11" borderId="174" xfId="0" applyNumberFormat="1" applyFont="1" applyFill="1" applyBorder="1" applyProtection="1"/>
    <xf numFmtId="3" fontId="1" fillId="11" borderId="52" xfId="0" applyNumberFormat="1" applyFont="1" applyFill="1" applyBorder="1" applyAlignment="1" applyProtection="1">
      <alignment wrapText="1"/>
    </xf>
    <xf numFmtId="3" fontId="1" fillId="11" borderId="176" xfId="0" applyNumberFormat="1" applyFont="1" applyFill="1" applyBorder="1"/>
    <xf numFmtId="0" fontId="1" fillId="0" borderId="11" xfId="0" applyFont="1" applyBorder="1" applyProtection="1"/>
    <xf numFmtId="3" fontId="1" fillId="11" borderId="124" xfId="0" applyNumberFormat="1" applyFont="1" applyFill="1" applyBorder="1" applyProtection="1"/>
    <xf numFmtId="3" fontId="1" fillId="11" borderId="124" xfId="0" applyNumberFormat="1" applyFont="1" applyFill="1" applyBorder="1" applyAlignment="1" applyProtection="1">
      <alignment wrapText="1"/>
    </xf>
    <xf numFmtId="164" fontId="1" fillId="0" borderId="11" xfId="0" applyNumberFormat="1" applyFont="1" applyFill="1" applyBorder="1" applyProtection="1"/>
    <xf numFmtId="3" fontId="1" fillId="11" borderId="124" xfId="0" applyNumberFormat="1" applyFont="1" applyFill="1" applyBorder="1"/>
    <xf numFmtId="164" fontId="1" fillId="0" borderId="11" xfId="0" applyNumberFormat="1" applyFont="1" applyFill="1" applyBorder="1" applyAlignment="1" applyProtection="1">
      <alignment horizontal="right"/>
    </xf>
    <xf numFmtId="3" fontId="1" fillId="0" borderId="177" xfId="0" applyNumberFormat="1" applyFont="1" applyFill="1" applyBorder="1" applyProtection="1"/>
    <xf numFmtId="3" fontId="1" fillId="0" borderId="178" xfId="0" applyNumberFormat="1" applyFont="1" applyFill="1" applyBorder="1" applyProtection="1"/>
    <xf numFmtId="3" fontId="1" fillId="0" borderId="123" xfId="0" applyNumberFormat="1" applyFont="1" applyFill="1" applyBorder="1" applyProtection="1"/>
    <xf numFmtId="164" fontId="1" fillId="0" borderId="11" xfId="0" applyNumberFormat="1" applyFont="1" applyBorder="1" applyProtection="1"/>
    <xf numFmtId="3" fontId="27" fillId="0" borderId="0" xfId="0" applyNumberFormat="1" applyFont="1"/>
    <xf numFmtId="0" fontId="40" fillId="0" borderId="0" xfId="49" applyFont="1"/>
    <xf numFmtId="0" fontId="27" fillId="0" borderId="0" xfId="49" applyFont="1"/>
    <xf numFmtId="0" fontId="40" fillId="0" borderId="0" xfId="49" applyFont="1" applyAlignment="1">
      <alignment horizontal="right"/>
    </xf>
    <xf numFmtId="0" fontId="5" fillId="0" borderId="0" xfId="49"/>
    <xf numFmtId="14" fontId="1" fillId="0" borderId="0" xfId="49" applyNumberFormat="1" applyFont="1" applyAlignment="1">
      <alignment horizontal="left"/>
    </xf>
    <xf numFmtId="0" fontId="40" fillId="0" borderId="0" xfId="49" applyFont="1" applyAlignment="1">
      <alignment horizontal="right"/>
    </xf>
    <xf numFmtId="0" fontId="1" fillId="0" borderId="0" xfId="49" applyFont="1"/>
    <xf numFmtId="0" fontId="35" fillId="0" borderId="0" xfId="49" applyFont="1" applyAlignment="1">
      <alignment horizontal="center"/>
    </xf>
    <xf numFmtId="0" fontId="40" fillId="0" borderId="0" xfId="49" applyFont="1" applyAlignment="1">
      <alignment horizontal="center"/>
    </xf>
    <xf numFmtId="3" fontId="40" fillId="0" borderId="0" xfId="49" applyNumberFormat="1" applyFont="1" applyAlignment="1">
      <alignment horizontal="center"/>
    </xf>
    <xf numFmtId="3" fontId="27" fillId="0" borderId="0" xfId="49" applyNumberFormat="1" applyFont="1"/>
    <xf numFmtId="0" fontId="1" fillId="0" borderId="0" xfId="52" applyFont="1" applyAlignment="1">
      <alignment horizontal="right"/>
    </xf>
    <xf numFmtId="0" fontId="1" fillId="0" borderId="172" xfId="52" applyFont="1" applyBorder="1"/>
    <xf numFmtId="0" fontId="6" fillId="0" borderId="45" xfId="52" applyFont="1" applyBorder="1" applyAlignment="1">
      <alignment horizontal="center"/>
    </xf>
    <xf numFmtId="0" fontId="6" fillId="0" borderId="104" xfId="52" applyFont="1" applyBorder="1" applyAlignment="1">
      <alignment horizontal="center"/>
    </xf>
    <xf numFmtId="0" fontId="6" fillId="0" borderId="46" xfId="52" applyFont="1" applyBorder="1" applyAlignment="1">
      <alignment horizontal="center"/>
    </xf>
    <xf numFmtId="0" fontId="6" fillId="0" borderId="173" xfId="52" applyFont="1" applyBorder="1" applyAlignment="1">
      <alignment horizontal="center"/>
    </xf>
    <xf numFmtId="0" fontId="1" fillId="0" borderId="52" xfId="52" applyFont="1" applyBorder="1"/>
    <xf numFmtId="0" fontId="6" fillId="0" borderId="172" xfId="52" applyFont="1" applyBorder="1" applyAlignment="1">
      <alignment horizontal="center" vertical="center" wrapText="1"/>
    </xf>
    <xf numFmtId="0" fontId="6" fillId="0" borderId="179" xfId="52" applyFont="1" applyBorder="1" applyAlignment="1">
      <alignment horizontal="center" vertical="center"/>
    </xf>
    <xf numFmtId="0" fontId="6" fillId="0" borderId="14" xfId="52" applyFont="1" applyBorder="1" applyAlignment="1">
      <alignment horizontal="center" vertical="center" wrapText="1"/>
    </xf>
    <xf numFmtId="0" fontId="6" fillId="0" borderId="180" xfId="52" applyFont="1" applyBorder="1" applyAlignment="1">
      <alignment horizontal="center" vertical="center" wrapText="1"/>
    </xf>
    <xf numFmtId="0" fontId="6" fillId="0" borderId="48" xfId="52" applyFont="1" applyBorder="1" applyAlignment="1">
      <alignment horizontal="center" vertical="center"/>
    </xf>
    <xf numFmtId="0" fontId="6" fillId="0" borderId="48" xfId="52" applyFont="1" applyBorder="1" applyAlignment="1">
      <alignment horizontal="center" vertical="center" wrapText="1"/>
    </xf>
    <xf numFmtId="0" fontId="6" fillId="0" borderId="181" xfId="52" applyFont="1" applyBorder="1" applyProtection="1"/>
    <xf numFmtId="3" fontId="6" fillId="0" borderId="173" xfId="52" applyNumberFormat="1" applyFont="1" applyFill="1" applyBorder="1" applyProtection="1"/>
    <xf numFmtId="3" fontId="6" fillId="0" borderId="173" xfId="52" applyNumberFormat="1" applyFont="1" applyBorder="1" applyProtection="1"/>
    <xf numFmtId="3" fontId="6" fillId="0" borderId="52" xfId="0" applyNumberFormat="1" applyFont="1" applyBorder="1" applyProtection="1"/>
    <xf numFmtId="0" fontId="1" fillId="0" borderId="175" xfId="52" applyFont="1" applyBorder="1" applyProtection="1"/>
    <xf numFmtId="3" fontId="1" fillId="0" borderId="174" xfId="52" applyNumberFormat="1" applyFont="1" applyBorder="1" applyProtection="1"/>
    <xf numFmtId="3" fontId="1" fillId="0" borderId="52" xfId="52" applyNumberFormat="1" applyFont="1" applyBorder="1" applyAlignment="1" applyProtection="1">
      <alignment wrapText="1"/>
    </xf>
    <xf numFmtId="164" fontId="1" fillId="0" borderId="5" xfId="52" applyNumberFormat="1" applyFont="1" applyBorder="1"/>
    <xf numFmtId="3" fontId="1" fillId="0" borderId="176" xfId="52" applyNumberFormat="1" applyFont="1" applyBorder="1"/>
    <xf numFmtId="3" fontId="1" fillId="0" borderId="52" xfId="52" applyNumberFormat="1" applyFont="1" applyBorder="1" applyProtection="1"/>
    <xf numFmtId="164" fontId="1" fillId="0" borderId="52" xfId="52" applyNumberFormat="1" applyFont="1" applyBorder="1" applyAlignment="1" applyProtection="1">
      <alignment horizontal="right"/>
    </xf>
    <xf numFmtId="3" fontId="1" fillId="0" borderId="0" xfId="52" applyNumberFormat="1" applyFont="1"/>
    <xf numFmtId="164" fontId="1" fillId="0" borderId="5" xfId="52" applyNumberFormat="1" applyFont="1" applyBorder="1" applyProtection="1"/>
    <xf numFmtId="0" fontId="6" fillId="0" borderId="175" xfId="52" applyFont="1" applyFill="1" applyBorder="1" applyAlignment="1" applyProtection="1">
      <alignment wrapText="1"/>
    </xf>
    <xf numFmtId="3" fontId="6" fillId="0" borderId="174" xfId="52" applyNumberFormat="1" applyFont="1" applyBorder="1" applyProtection="1"/>
    <xf numFmtId="0" fontId="1" fillId="0" borderId="175" xfId="52" applyFont="1" applyFill="1" applyBorder="1" applyAlignment="1" applyProtection="1">
      <alignment wrapText="1"/>
    </xf>
    <xf numFmtId="164" fontId="6" fillId="0" borderId="175" xfId="0" applyNumberFormat="1" applyFont="1" applyBorder="1" applyAlignment="1" applyProtection="1">
      <alignment horizontal="right"/>
    </xf>
    <xf numFmtId="164" fontId="6" fillId="0" borderId="75" xfId="0" applyNumberFormat="1" applyFont="1" applyFill="1" applyBorder="1" applyProtection="1"/>
    <xf numFmtId="3" fontId="6" fillId="0" borderId="52" xfId="52" applyNumberFormat="1" applyFont="1" applyBorder="1" applyAlignment="1" applyProtection="1">
      <alignment wrapText="1"/>
    </xf>
    <xf numFmtId="3" fontId="6" fillId="0" borderId="174" xfId="52" applyNumberFormat="1" applyFont="1" applyFill="1" applyBorder="1" applyProtection="1"/>
    <xf numFmtId="3" fontId="6" fillId="0" borderId="0" xfId="52" applyNumberFormat="1" applyFont="1" applyFill="1" applyBorder="1" applyProtection="1"/>
    <xf numFmtId="0" fontId="1" fillId="0" borderId="177" xfId="52" applyFont="1" applyFill="1" applyBorder="1" applyProtection="1"/>
    <xf numFmtId="3" fontId="1" fillId="0" borderId="182" xfId="52" applyNumberFormat="1" applyFont="1" applyFill="1" applyBorder="1" applyProtection="1"/>
    <xf numFmtId="3" fontId="1" fillId="0" borderId="49" xfId="52" applyNumberFormat="1" applyFont="1" applyFill="1" applyBorder="1" applyAlignment="1" applyProtection="1">
      <alignment wrapText="1"/>
    </xf>
    <xf numFmtId="3" fontId="1" fillId="0" borderId="177" xfId="52" applyNumberFormat="1" applyFont="1" applyFill="1" applyBorder="1"/>
    <xf numFmtId="3" fontId="1" fillId="0" borderId="49" xfId="52" applyNumberFormat="1" applyFont="1" applyFill="1" applyBorder="1" applyProtection="1"/>
    <xf numFmtId="164" fontId="1" fillId="0" borderId="49" xfId="0" applyNumberFormat="1" applyFont="1" applyFill="1" applyBorder="1" applyAlignment="1" applyProtection="1">
      <alignment horizontal="right"/>
    </xf>
    <xf numFmtId="3" fontId="1" fillId="0" borderId="49" xfId="0" applyNumberFormat="1" applyFont="1" applyFill="1" applyBorder="1" applyProtection="1"/>
    <xf numFmtId="164" fontId="1" fillId="0" borderId="183" xfId="0" applyNumberFormat="1" applyFont="1" applyFill="1" applyBorder="1" applyProtection="1"/>
    <xf numFmtId="0" fontId="24" fillId="0" borderId="0" xfId="49" applyFont="1"/>
    <xf numFmtId="0" fontId="6" fillId="0" borderId="0" xfId="49" applyFont="1"/>
    <xf numFmtId="3" fontId="24" fillId="0" borderId="0" xfId="52" applyNumberFormat="1" applyFont="1" applyFill="1" applyBorder="1" applyAlignment="1" applyProtection="1">
      <alignment wrapText="1"/>
    </xf>
    <xf numFmtId="0" fontId="35" fillId="0" borderId="0" xfId="53" quotePrefix="1" applyFont="1" applyFill="1" applyAlignment="1">
      <alignment horizontal="center" vertical="center" wrapText="1"/>
    </xf>
    <xf numFmtId="0" fontId="35" fillId="0" borderId="0" xfId="53" applyFont="1" applyFill="1" applyAlignment="1">
      <alignment horizontal="center" vertical="center" wrapText="1"/>
    </xf>
    <xf numFmtId="0" fontId="35" fillId="0" borderId="0" xfId="53" applyFont="1" applyFill="1" applyAlignment="1">
      <alignment horizontal="center" vertical="center" wrapText="1"/>
    </xf>
    <xf numFmtId="0" fontId="41" fillId="0" borderId="0" xfId="53" applyFont="1" applyFill="1" applyAlignment="1">
      <alignment vertical="center"/>
    </xf>
    <xf numFmtId="0" fontId="40" fillId="0" borderId="0" xfId="53" applyFont="1" applyFill="1" applyAlignment="1">
      <alignment vertical="center"/>
    </xf>
    <xf numFmtId="0" fontId="35" fillId="0" borderId="184" xfId="53" applyFont="1" applyFill="1" applyBorder="1" applyAlignment="1">
      <alignment horizontal="center" vertical="center" wrapText="1"/>
    </xf>
    <xf numFmtId="0" fontId="35" fillId="0" borderId="185" xfId="53" applyFont="1" applyFill="1" applyBorder="1" applyAlignment="1">
      <alignment horizontal="center" vertical="center" wrapText="1"/>
    </xf>
    <xf numFmtId="0" fontId="35" fillId="0" borderId="186" xfId="53" applyFont="1" applyFill="1" applyBorder="1" applyAlignment="1">
      <alignment horizontal="center" vertical="center" wrapText="1"/>
    </xf>
    <xf numFmtId="0" fontId="35" fillId="0" borderId="187" xfId="53" applyFont="1" applyFill="1" applyBorder="1" applyAlignment="1">
      <alignment horizontal="center" vertical="center" wrapText="1"/>
    </xf>
    <xf numFmtId="0" fontId="35" fillId="0" borderId="0" xfId="53" applyFont="1" applyFill="1" applyBorder="1" applyAlignment="1">
      <alignment horizontal="center" vertical="center" wrapText="1"/>
    </xf>
    <xf numFmtId="0" fontId="42" fillId="0" borderId="188" xfId="53" applyFont="1" applyFill="1" applyBorder="1" applyAlignment="1">
      <alignment horizontal="center" vertical="center" wrapText="1"/>
    </xf>
    <xf numFmtId="0" fontId="42" fillId="0" borderId="189" xfId="53" applyFont="1" applyFill="1" applyBorder="1" applyAlignment="1">
      <alignment horizontal="center" vertical="center" wrapText="1"/>
    </xf>
    <xf numFmtId="0" fontId="35" fillId="0" borderId="190" xfId="53" applyFont="1" applyFill="1" applyBorder="1" applyAlignment="1">
      <alignment horizontal="center" vertical="center" wrapText="1"/>
    </xf>
    <xf numFmtId="0" fontId="35" fillId="0" borderId="191" xfId="53" applyFont="1" applyFill="1" applyBorder="1" applyAlignment="1">
      <alignment horizontal="center" vertical="center" wrapText="1"/>
    </xf>
    <xf numFmtId="0" fontId="43" fillId="0" borderId="191" xfId="53" applyFont="1" applyFill="1" applyBorder="1" applyAlignment="1">
      <alignment horizontal="left" vertical="center" wrapText="1" indent="1"/>
    </xf>
    <xf numFmtId="0" fontId="43" fillId="0" borderId="192" xfId="53" applyFont="1" applyFill="1" applyBorder="1" applyAlignment="1">
      <alignment horizontal="left" vertical="center" wrapText="1" indent="1"/>
    </xf>
    <xf numFmtId="0" fontId="35" fillId="0" borderId="193" xfId="53" applyFont="1" applyFill="1" applyBorder="1" applyAlignment="1">
      <alignment horizontal="center" vertical="center" wrapText="1"/>
    </xf>
    <xf numFmtId="0" fontId="42" fillId="0" borderId="194" xfId="53" applyFont="1" applyFill="1" applyBorder="1" applyAlignment="1">
      <alignment horizontal="center" vertical="center" wrapText="1"/>
    </xf>
    <xf numFmtId="0" fontId="42" fillId="0" borderId="195" xfId="53" applyFont="1" applyFill="1" applyBorder="1" applyAlignment="1">
      <alignment horizontal="center" vertical="center" wrapText="1"/>
    </xf>
    <xf numFmtId="0" fontId="40" fillId="0" borderId="191" xfId="53" applyFont="1" applyFill="1" applyBorder="1" applyAlignment="1">
      <alignment horizontal="center" vertical="center" wrapText="1"/>
    </xf>
    <xf numFmtId="0" fontId="40" fillId="0" borderId="191" xfId="53" applyFont="1" applyFill="1" applyBorder="1" applyAlignment="1">
      <alignment horizontal="left" vertical="center" wrapText="1" indent="1"/>
    </xf>
    <xf numFmtId="0" fontId="40" fillId="0" borderId="190" xfId="53" applyFont="1" applyFill="1" applyBorder="1" applyAlignment="1">
      <alignment horizontal="center" vertical="center" wrapText="1"/>
    </xf>
    <xf numFmtId="0" fontId="40" fillId="0" borderId="193" xfId="53" applyFont="1" applyFill="1" applyBorder="1" applyAlignment="1">
      <alignment horizontal="center" vertical="center" wrapText="1"/>
    </xf>
    <xf numFmtId="0" fontId="40" fillId="0" borderId="0" xfId="53" applyFont="1" applyFill="1" applyBorder="1" applyAlignment="1">
      <alignment horizontal="center" vertical="center" wrapText="1"/>
    </xf>
    <xf numFmtId="0" fontId="40" fillId="0" borderId="196" xfId="53" applyFont="1" applyFill="1" applyBorder="1" applyAlignment="1">
      <alignment horizontal="center" vertical="center" wrapText="1"/>
    </xf>
    <xf numFmtId="0" fontId="40" fillId="0" borderId="191" xfId="53" applyFont="1" applyFill="1" applyBorder="1" applyAlignment="1">
      <alignment horizontal="center" vertical="center" wrapText="1"/>
    </xf>
    <xf numFmtId="0" fontId="40" fillId="0" borderId="197" xfId="53" applyFont="1" applyFill="1" applyBorder="1" applyAlignment="1">
      <alignment horizontal="center" vertical="center"/>
    </xf>
    <xf numFmtId="0" fontId="40" fillId="0" borderId="198" xfId="53" applyFont="1" applyFill="1" applyBorder="1" applyAlignment="1">
      <alignment horizontal="center"/>
    </xf>
    <xf numFmtId="0" fontId="40" fillId="0" borderId="199" xfId="53" applyFont="1" applyFill="1" applyBorder="1" applyAlignment="1">
      <alignment horizontal="center"/>
    </xf>
    <xf numFmtId="0" fontId="40" fillId="0" borderId="197" xfId="53" applyFont="1" applyFill="1" applyBorder="1" applyAlignment="1">
      <alignment horizontal="center"/>
    </xf>
    <xf numFmtId="0" fontId="40" fillId="0" borderId="200" xfId="53" applyFont="1" applyFill="1" applyBorder="1" applyAlignment="1">
      <alignment horizontal="center"/>
    </xf>
    <xf numFmtId="0" fontId="40" fillId="0" borderId="0" xfId="53" applyFont="1" applyFill="1" applyBorder="1" applyAlignment="1">
      <alignment horizontal="center"/>
    </xf>
    <xf numFmtId="0" fontId="40" fillId="0" borderId="0" xfId="53" applyFont="1" applyFill="1"/>
    <xf numFmtId="0" fontId="40" fillId="0" borderId="201" xfId="53" applyFont="1" applyFill="1" applyBorder="1" applyAlignment="1">
      <alignment horizontal="left" indent="1"/>
    </xf>
    <xf numFmtId="3" fontId="40" fillId="0" borderId="202" xfId="53" applyNumberFormat="1" applyFont="1" applyFill="1" applyBorder="1"/>
    <xf numFmtId="3" fontId="40" fillId="0" borderId="203" xfId="53" applyNumberFormat="1" applyFont="1" applyFill="1" applyBorder="1"/>
    <xf numFmtId="3" fontId="40" fillId="0" borderId="201" xfId="53" applyNumberFormat="1" applyFont="1" applyFill="1" applyBorder="1"/>
    <xf numFmtId="3" fontId="40" fillId="0" borderId="204" xfId="53" applyNumberFormat="1" applyFont="1" applyFill="1" applyBorder="1"/>
    <xf numFmtId="3" fontId="40" fillId="0" borderId="0" xfId="53" applyNumberFormat="1" applyFont="1" applyFill="1" applyBorder="1"/>
    <xf numFmtId="0" fontId="41" fillId="0" borderId="205" xfId="53" applyFont="1" applyFill="1" applyBorder="1"/>
    <xf numFmtId="0" fontId="40" fillId="0" borderId="206" xfId="53" applyFont="1" applyFill="1" applyBorder="1"/>
    <xf numFmtId="0" fontId="40" fillId="0" borderId="190" xfId="53" applyFont="1" applyFill="1" applyBorder="1" applyAlignment="1">
      <alignment horizontal="left" indent="1"/>
    </xf>
    <xf numFmtId="3" fontId="40" fillId="0" borderId="191" xfId="53" applyNumberFormat="1" applyFont="1" applyFill="1" applyBorder="1"/>
    <xf numFmtId="3" fontId="40" fillId="0" borderId="192" xfId="53" applyNumberFormat="1" applyFont="1" applyFill="1" applyBorder="1"/>
    <xf numFmtId="3" fontId="40" fillId="0" borderId="190" xfId="53" applyNumberFormat="1" applyFont="1" applyFill="1" applyBorder="1"/>
    <xf numFmtId="3" fontId="40" fillId="0" borderId="193" xfId="53" applyNumberFormat="1" applyFont="1" applyFill="1" applyBorder="1"/>
    <xf numFmtId="0" fontId="41" fillId="0" borderId="207" xfId="53" applyFont="1" applyFill="1" applyBorder="1"/>
    <xf numFmtId="0" fontId="40" fillId="0" borderId="208" xfId="53" applyFont="1" applyFill="1" applyBorder="1"/>
    <xf numFmtId="0" fontId="40" fillId="0" borderId="0" xfId="53" applyFont="1" applyFill="1" applyBorder="1"/>
    <xf numFmtId="3" fontId="41" fillId="0" borderId="207" xfId="53" applyNumberFormat="1" applyFont="1" applyFill="1" applyBorder="1"/>
    <xf numFmtId="3" fontId="40" fillId="0" borderId="209" xfId="53" applyNumberFormat="1" applyFont="1" applyFill="1" applyBorder="1"/>
    <xf numFmtId="3" fontId="45" fillId="0" borderId="193" xfId="53" applyNumberFormat="1" applyFont="1" applyFill="1" applyBorder="1"/>
    <xf numFmtId="3" fontId="45" fillId="0" borderId="0" xfId="53" applyNumberFormat="1" applyFont="1" applyFill="1" applyBorder="1"/>
    <xf numFmtId="0" fontId="40" fillId="0" borderId="190" xfId="53" applyFont="1" applyFill="1" applyBorder="1" applyAlignment="1">
      <alignment horizontal="right" indent="1"/>
    </xf>
    <xf numFmtId="0" fontId="40" fillId="0" borderId="210" xfId="53" applyFont="1" applyFill="1" applyBorder="1" applyAlignment="1">
      <alignment horizontal="left" indent="1"/>
    </xf>
    <xf numFmtId="3" fontId="40" fillId="0" borderId="211" xfId="53" applyNumberFormat="1" applyFont="1" applyFill="1" applyBorder="1"/>
    <xf numFmtId="3" fontId="40" fillId="0" borderId="212" xfId="53" applyNumberFormat="1" applyFont="1" applyFill="1" applyBorder="1"/>
    <xf numFmtId="3" fontId="40" fillId="0" borderId="210" xfId="53" applyNumberFormat="1" applyFont="1" applyFill="1" applyBorder="1"/>
    <xf numFmtId="0" fontId="41" fillId="0" borderId="213" xfId="53" applyFont="1" applyFill="1" applyBorder="1"/>
    <xf numFmtId="0" fontId="40" fillId="0" borderId="214" xfId="53" applyFont="1" applyFill="1" applyBorder="1"/>
    <xf numFmtId="0" fontId="35" fillId="0" borderId="215" xfId="53" applyFont="1" applyFill="1" applyBorder="1" applyAlignment="1">
      <alignment horizontal="left" indent="1"/>
    </xf>
    <xf numFmtId="3" fontId="35" fillId="0" borderId="216" xfId="53" applyNumberFormat="1" applyFont="1" applyFill="1" applyBorder="1"/>
    <xf numFmtId="3" fontId="35" fillId="0" borderId="217" xfId="53" applyNumberFormat="1" applyFont="1" applyFill="1" applyBorder="1"/>
    <xf numFmtId="3" fontId="35" fillId="0" borderId="215" xfId="53" applyNumberFormat="1" applyFont="1" applyFill="1" applyBorder="1"/>
    <xf numFmtId="3" fontId="35" fillId="0" borderId="218" xfId="53" applyNumberFormat="1" applyFont="1" applyFill="1" applyBorder="1"/>
    <xf numFmtId="3" fontId="35" fillId="0" borderId="0" xfId="53" applyNumberFormat="1" applyFont="1" applyFill="1" applyBorder="1"/>
    <xf numFmtId="3" fontId="40" fillId="0" borderId="219" xfId="53" applyNumberFormat="1" applyFont="1" applyFill="1" applyBorder="1"/>
    <xf numFmtId="4" fontId="40" fillId="0" borderId="220" xfId="53" applyNumberFormat="1" applyFont="1" applyFill="1" applyBorder="1"/>
    <xf numFmtId="0" fontId="41" fillId="0" borderId="0" xfId="53" applyFont="1" applyFill="1"/>
    <xf numFmtId="0" fontId="40" fillId="0" borderId="0" xfId="54" applyFont="1" applyFill="1" applyBorder="1"/>
    <xf numFmtId="0" fontId="47" fillId="0" borderId="0" xfId="53" applyFont="1" applyFill="1" applyBorder="1" applyAlignment="1">
      <alignment horizontal="left" vertical="center" wrapText="1"/>
    </xf>
    <xf numFmtId="0" fontId="47" fillId="0" borderId="0" xfId="53" applyFont="1" applyFill="1" applyBorder="1" applyAlignment="1">
      <alignment horizontal="left" vertical="center" wrapText="1"/>
    </xf>
    <xf numFmtId="0" fontId="41" fillId="0" borderId="0" xfId="53" applyFont="1" applyFill="1" applyBorder="1"/>
    <xf numFmtId="0" fontId="41" fillId="0" borderId="0" xfId="53" applyFont="1" applyFill="1" applyAlignment="1">
      <alignment horizontal="right"/>
    </xf>
    <xf numFmtId="3" fontId="41" fillId="0" borderId="0" xfId="53" applyNumberFormat="1" applyFont="1" applyFill="1"/>
    <xf numFmtId="3" fontId="41" fillId="0" borderId="0" xfId="53" applyNumberFormat="1" applyFont="1" applyFill="1" applyAlignment="1">
      <alignment horizontal="right"/>
    </xf>
    <xf numFmtId="3" fontId="40" fillId="0" borderId="0" xfId="53" applyNumberFormat="1" applyFont="1" applyFill="1"/>
    <xf numFmtId="3" fontId="42" fillId="0" borderId="0" xfId="53" applyNumberFormat="1" applyFont="1" applyFill="1" applyAlignment="1">
      <alignment horizontal="right"/>
    </xf>
    <xf numFmtId="3" fontId="35" fillId="0" borderId="0" xfId="53" applyNumberFormat="1" applyFont="1" applyFill="1"/>
    <xf numFmtId="0" fontId="48" fillId="0" borderId="0" xfId="53" applyFont="1" applyFill="1" applyAlignment="1">
      <alignment horizontal="right"/>
    </xf>
    <xf numFmtId="3" fontId="48" fillId="0" borderId="0" xfId="53" applyNumberFormat="1" applyFont="1" applyFill="1"/>
    <xf numFmtId="0" fontId="2" fillId="0" borderId="0" xfId="55" applyFont="1" applyAlignment="1" applyProtection="1">
      <alignment horizontal="center"/>
    </xf>
    <xf numFmtId="0" fontId="2" fillId="0" borderId="0" xfId="55" applyFont="1" applyAlignment="1">
      <alignment horizontal="center"/>
    </xf>
    <xf numFmtId="0" fontId="1" fillId="0" borderId="0" xfId="55" applyFont="1" applyAlignment="1">
      <alignment horizontal="center"/>
    </xf>
    <xf numFmtId="0" fontId="1" fillId="0" borderId="0" xfId="55" applyFont="1"/>
    <xf numFmtId="169" fontId="2" fillId="0" borderId="0" xfId="55" applyNumberFormat="1" applyFont="1" applyAlignment="1" applyProtection="1">
      <alignment horizontal="center"/>
    </xf>
    <xf numFmtId="0" fontId="6" fillId="0" borderId="0" xfId="55" applyFont="1" applyBorder="1" applyAlignment="1">
      <alignment horizontal="center"/>
    </xf>
    <xf numFmtId="0" fontId="2" fillId="0" borderId="0" xfId="55" applyFont="1" applyBorder="1" applyAlignment="1" applyProtection="1"/>
    <xf numFmtId="0" fontId="1" fillId="0" borderId="0" xfId="55" applyFont="1" applyAlignment="1">
      <alignment horizontal="center"/>
    </xf>
    <xf numFmtId="0" fontId="6" fillId="0" borderId="0" xfId="55" applyFont="1" applyBorder="1" applyAlignment="1">
      <alignment horizontal="center"/>
    </xf>
    <xf numFmtId="0" fontId="6" fillId="0" borderId="0" xfId="55" applyFont="1" applyBorder="1" applyAlignment="1"/>
    <xf numFmtId="0" fontId="2" fillId="0" borderId="221" xfId="55" applyFont="1" applyBorder="1" applyAlignment="1" applyProtection="1">
      <alignment horizontal="center" vertical="center"/>
    </xf>
    <xf numFmtId="0" fontId="1" fillId="0" borderId="222" xfId="55" applyFont="1" applyBorder="1" applyAlignment="1">
      <alignment horizontal="center" vertical="center"/>
    </xf>
    <xf numFmtId="0" fontId="49" fillId="0" borderId="223" xfId="55" applyFont="1" applyBorder="1" applyAlignment="1" applyProtection="1">
      <alignment horizontal="center" vertical="center"/>
    </xf>
    <xf numFmtId="0" fontId="29" fillId="0" borderId="86" xfId="55" applyFont="1" applyBorder="1" applyAlignment="1">
      <alignment horizontal="center" vertical="center"/>
    </xf>
    <xf numFmtId="0" fontId="29" fillId="0" borderId="224" xfId="55" applyFont="1" applyBorder="1" applyAlignment="1">
      <alignment vertical="center"/>
    </xf>
    <xf numFmtId="0" fontId="1" fillId="0" borderId="51" xfId="55" applyFont="1" applyBorder="1" applyAlignment="1">
      <alignment vertical="center"/>
    </xf>
    <xf numFmtId="0" fontId="1" fillId="0" borderId="225" xfId="55" applyFont="1" applyBorder="1" applyAlignment="1">
      <alignment horizontal="center" vertical="center"/>
    </xf>
    <xf numFmtId="0" fontId="29" fillId="0" borderId="124" xfId="55" applyFont="1" applyBorder="1" applyAlignment="1">
      <alignment vertical="center"/>
    </xf>
    <xf numFmtId="0" fontId="29" fillId="0" borderId="125" xfId="55" applyFont="1" applyBorder="1" applyAlignment="1">
      <alignment vertical="center"/>
    </xf>
    <xf numFmtId="0" fontId="29" fillId="0" borderId="112" xfId="55" applyFont="1" applyBorder="1" applyAlignment="1">
      <alignment vertical="center"/>
    </xf>
    <xf numFmtId="0" fontId="1" fillId="0" borderId="226" xfId="55" applyFont="1" applyBorder="1" applyAlignment="1">
      <alignment horizontal="center" vertical="center"/>
    </xf>
    <xf numFmtId="49" fontId="2" fillId="0" borderId="14" xfId="55" applyNumberFormat="1" applyFont="1" applyBorder="1" applyAlignment="1" applyProtection="1">
      <alignment horizontal="center" vertical="center" wrapText="1"/>
    </xf>
    <xf numFmtId="0" fontId="2" fillId="0" borderId="14" xfId="55" applyFont="1" applyBorder="1" applyAlignment="1" applyProtection="1">
      <alignment horizontal="center" vertical="center" wrapText="1"/>
    </xf>
    <xf numFmtId="0" fontId="6" fillId="0" borderId="15" xfId="55" applyFont="1" applyBorder="1" applyAlignment="1">
      <alignment horizontal="center" vertical="center" wrapText="1"/>
    </xf>
    <xf numFmtId="0" fontId="1" fillId="0" borderId="227" xfId="55" applyFont="1" applyBorder="1" applyAlignment="1">
      <alignment vertical="center"/>
    </xf>
    <xf numFmtId="0" fontId="1" fillId="0" borderId="228" xfId="55" applyFont="1" applyBorder="1" applyAlignment="1">
      <alignment horizontal="center" vertical="center"/>
    </xf>
    <xf numFmtId="49" fontId="2" fillId="0" borderId="77" xfId="55" applyNumberFormat="1" applyFont="1" applyBorder="1" applyAlignment="1" applyProtection="1">
      <alignment horizontal="center" vertical="center" wrapText="1"/>
    </xf>
    <xf numFmtId="0" fontId="2" fillId="0" borderId="77" xfId="55" applyFont="1" applyBorder="1" applyAlignment="1" applyProtection="1">
      <alignment horizontal="center" vertical="center" wrapText="1"/>
    </xf>
    <xf numFmtId="0" fontId="6" fillId="0" borderId="229" xfId="55" applyFont="1" applyBorder="1" applyAlignment="1">
      <alignment horizontal="center" vertical="center" wrapText="1"/>
    </xf>
    <xf numFmtId="49" fontId="4" fillId="0" borderId="230" xfId="55" applyNumberFormat="1" applyFont="1" applyBorder="1"/>
    <xf numFmtId="0" fontId="4" fillId="0" borderId="231" xfId="55" applyFont="1" applyBorder="1" applyAlignment="1">
      <alignment horizontal="center"/>
    </xf>
    <xf numFmtId="3" fontId="4" fillId="0" borderId="11" xfId="55" applyNumberFormat="1" applyFont="1" applyBorder="1" applyProtection="1"/>
    <xf numFmtId="166" fontId="1" fillId="0" borderId="12" xfId="55" applyNumberFormat="1" applyFont="1" applyBorder="1"/>
    <xf numFmtId="49" fontId="4" fillId="0" borderId="43" xfId="55" applyNumberFormat="1" applyFont="1" applyBorder="1"/>
    <xf numFmtId="0" fontId="4" fillId="0" borderId="232" xfId="55" applyFont="1" applyBorder="1" applyAlignment="1">
      <alignment horizontal="center"/>
    </xf>
    <xf numFmtId="164" fontId="1" fillId="0" borderId="15" xfId="55" applyNumberFormat="1" applyFont="1" applyBorder="1" applyProtection="1"/>
    <xf numFmtId="49" fontId="4" fillId="0" borderId="233" xfId="55" applyNumberFormat="1" applyFont="1" applyBorder="1"/>
    <xf numFmtId="0" fontId="4" fillId="0" borderId="226" xfId="55" applyFont="1" applyBorder="1" applyAlignment="1">
      <alignment horizontal="center"/>
    </xf>
    <xf numFmtId="0" fontId="3" fillId="0" borderId="78" xfId="55" applyFont="1" applyBorder="1" applyAlignment="1"/>
    <xf numFmtId="0" fontId="3" fillId="0" borderId="234" xfId="55" applyFont="1" applyBorder="1" applyAlignment="1"/>
    <xf numFmtId="3" fontId="3" fillId="0" borderId="235" xfId="55" applyNumberFormat="1" applyFont="1" applyBorder="1"/>
    <xf numFmtId="164" fontId="6" fillId="0" borderId="23" xfId="55" applyNumberFormat="1" applyFont="1" applyBorder="1" applyProtection="1"/>
    <xf numFmtId="0" fontId="4" fillId="0" borderId="0" xfId="55" applyFont="1"/>
    <xf numFmtId="0" fontId="4" fillId="0" borderId="0" xfId="55" applyFont="1" applyAlignment="1">
      <alignment horizontal="center"/>
    </xf>
    <xf numFmtId="49" fontId="1" fillId="0" borderId="0" xfId="16" applyNumberFormat="1" applyFont="1" applyAlignment="1">
      <alignment horizontal="center"/>
    </xf>
    <xf numFmtId="0" fontId="1" fillId="0" borderId="0" xfId="16" applyFont="1" applyAlignment="1">
      <alignment horizontal="center"/>
    </xf>
    <xf numFmtId="0" fontId="51" fillId="0" borderId="0" xfId="56" applyFont="1" applyFill="1" applyAlignment="1">
      <alignment horizontal="center"/>
    </xf>
    <xf numFmtId="0" fontId="1" fillId="0" borderId="0" xfId="56" applyFont="1"/>
    <xf numFmtId="0" fontId="1" fillId="0" borderId="0" xfId="56" applyFont="1" applyAlignment="1">
      <alignment horizontal="right"/>
    </xf>
    <xf numFmtId="14" fontId="1" fillId="0" borderId="0" xfId="56" applyNumberFormat="1" applyFont="1" applyAlignment="1">
      <alignment horizontal="left"/>
    </xf>
    <xf numFmtId="0" fontId="6" fillId="0" borderId="0" xfId="56" applyFont="1" applyFill="1" applyAlignment="1">
      <alignment horizontal="center" vertical="center"/>
    </xf>
    <xf numFmtId="0" fontId="1" fillId="0" borderId="0" xfId="56" applyFont="1" applyFill="1"/>
    <xf numFmtId="0" fontId="6" fillId="0" borderId="0" xfId="56" applyFont="1" applyFill="1" applyAlignment="1">
      <alignment horizontal="center" vertical="center"/>
    </xf>
    <xf numFmtId="0" fontId="1" fillId="0" borderId="0" xfId="56" applyFont="1" applyFill="1" applyBorder="1" applyAlignment="1">
      <alignment horizontal="center" vertical="center"/>
    </xf>
    <xf numFmtId="0" fontId="1" fillId="0" borderId="0" xfId="56" applyFont="1" applyBorder="1" applyAlignment="1">
      <alignment horizontal="center" vertical="center"/>
    </xf>
    <xf numFmtId="0" fontId="6" fillId="0" borderId="58" xfId="56" applyFont="1" applyFill="1" applyBorder="1" applyAlignment="1">
      <alignment horizontal="center" vertical="center" wrapText="1"/>
    </xf>
    <xf numFmtId="0" fontId="6" fillId="0" borderId="59" xfId="56" applyFont="1" applyFill="1" applyBorder="1" applyAlignment="1">
      <alignment horizontal="center" vertical="center" wrapText="1"/>
    </xf>
    <xf numFmtId="0" fontId="6" fillId="0" borderId="76" xfId="56" applyFont="1" applyFill="1" applyBorder="1" applyAlignment="1">
      <alignment horizontal="center" vertical="center" wrapText="1"/>
    </xf>
    <xf numFmtId="0" fontId="6" fillId="0" borderId="13" xfId="54" applyFont="1" applyFill="1" applyBorder="1" applyAlignment="1">
      <alignment horizontal="center" vertical="center" wrapText="1"/>
    </xf>
    <xf numFmtId="0" fontId="6" fillId="0" borderId="14" xfId="53" applyFont="1" applyFill="1" applyBorder="1" applyAlignment="1">
      <alignment horizontal="center" vertical="center" wrapText="1"/>
    </xf>
    <xf numFmtId="0" fontId="6" fillId="0" borderId="15" xfId="53" applyFont="1" applyFill="1" applyBorder="1" applyAlignment="1">
      <alignment horizontal="center" vertical="center" wrapText="1"/>
    </xf>
    <xf numFmtId="0" fontId="1" fillId="0" borderId="13" xfId="56" applyFont="1" applyFill="1" applyBorder="1" applyAlignment="1">
      <alignment horizontal="left" vertical="center"/>
    </xf>
    <xf numFmtId="3" fontId="1" fillId="0" borderId="14" xfId="56" applyNumberFormat="1" applyFont="1" applyFill="1" applyBorder="1" applyAlignment="1">
      <alignment horizontal="center" vertical="center"/>
    </xf>
    <xf numFmtId="3" fontId="1" fillId="0" borderId="15" xfId="56" applyNumberFormat="1" applyFont="1" applyFill="1" applyBorder="1" applyAlignment="1">
      <alignment horizontal="center" vertical="center"/>
    </xf>
    <xf numFmtId="0" fontId="1" fillId="0" borderId="13" xfId="56" applyFont="1" applyFill="1" applyBorder="1" applyAlignment="1">
      <alignment horizontal="right" vertical="center"/>
    </xf>
    <xf numFmtId="0" fontId="1" fillId="0" borderId="28" xfId="56" applyFont="1" applyFill="1" applyBorder="1" applyAlignment="1">
      <alignment horizontal="right" vertical="center"/>
    </xf>
    <xf numFmtId="3" fontId="1" fillId="0" borderId="29" xfId="56" applyNumberFormat="1" applyFont="1" applyFill="1" applyBorder="1" applyAlignment="1">
      <alignment horizontal="center" vertical="center"/>
    </xf>
    <xf numFmtId="3" fontId="1" fillId="0" borderId="30" xfId="56" applyNumberFormat="1" applyFont="1" applyFill="1" applyBorder="1" applyAlignment="1">
      <alignment horizontal="center" vertical="center"/>
    </xf>
    <xf numFmtId="0" fontId="1" fillId="0" borderId="0" xfId="56" applyFont="1" applyFill="1" applyBorder="1" applyAlignment="1">
      <alignment horizontal="right" vertical="center"/>
    </xf>
    <xf numFmtId="3" fontId="37" fillId="0" borderId="0" xfId="56" applyNumberFormat="1" applyFont="1" applyFill="1" applyBorder="1" applyAlignment="1">
      <alignment horizontal="center" vertical="center"/>
    </xf>
    <xf numFmtId="0" fontId="1" fillId="0" borderId="0" xfId="56" applyFont="1" applyFill="1" applyAlignment="1">
      <alignment horizontal="right"/>
    </xf>
    <xf numFmtId="14" fontId="1" fillId="0" borderId="0" xfId="56" applyNumberFormat="1" applyFont="1" applyFill="1" applyAlignment="1">
      <alignment horizontal="left"/>
    </xf>
    <xf numFmtId="0" fontId="1" fillId="0" borderId="0" xfId="56" applyFont="1" applyFill="1" applyAlignment="1">
      <alignment horizontal="center" vertical="center"/>
    </xf>
    <xf numFmtId="0" fontId="6" fillId="0" borderId="58" xfId="56" applyFont="1" applyFill="1" applyBorder="1" applyAlignment="1">
      <alignment horizontal="center" vertical="center"/>
    </xf>
    <xf numFmtId="0" fontId="6" fillId="0" borderId="13" xfId="49" applyFont="1" applyFill="1" applyBorder="1" applyAlignment="1">
      <alignment horizontal="center" vertical="center"/>
    </xf>
    <xf numFmtId="0" fontId="1" fillId="0" borderId="28" xfId="56" applyFont="1" applyFill="1" applyBorder="1" applyAlignment="1">
      <alignment horizontal="left" vertical="center"/>
    </xf>
    <xf numFmtId="3" fontId="1" fillId="0" borderId="14" xfId="56" applyNumberFormat="1" applyFont="1" applyFill="1" applyBorder="1" applyAlignment="1">
      <alignment horizontal="center" vertical="center" wrapText="1"/>
    </xf>
    <xf numFmtId="3" fontId="1" fillId="0" borderId="15" xfId="56" applyNumberFormat="1" applyFont="1" applyFill="1" applyBorder="1" applyAlignment="1">
      <alignment horizontal="center" vertical="center" wrapText="1"/>
    </xf>
    <xf numFmtId="3" fontId="1" fillId="0" borderId="29" xfId="56" applyNumberFormat="1" applyFont="1" applyFill="1" applyBorder="1" applyAlignment="1">
      <alignment horizontal="center" vertical="center" wrapText="1"/>
    </xf>
    <xf numFmtId="3" fontId="1" fillId="0" borderId="30" xfId="56" applyNumberFormat="1" applyFont="1" applyFill="1" applyBorder="1" applyAlignment="1">
      <alignment horizontal="center" vertical="center" wrapText="1"/>
    </xf>
    <xf numFmtId="0" fontId="52" fillId="0" borderId="0" xfId="53" applyFont="1" applyFill="1" applyBorder="1"/>
    <xf numFmtId="0" fontId="6" fillId="0" borderId="0" xfId="56" applyFont="1" applyAlignment="1">
      <alignment horizontal="center" vertical="center"/>
    </xf>
    <xf numFmtId="0" fontId="1" fillId="0" borderId="0" xfId="56" applyFont="1" applyAlignment="1">
      <alignment horizontal="center" vertical="center"/>
    </xf>
    <xf numFmtId="0" fontId="6" fillId="0" borderId="58" xfId="56" applyFont="1" applyBorder="1" applyAlignment="1">
      <alignment horizontal="center" vertical="center"/>
    </xf>
    <xf numFmtId="0" fontId="6" fillId="0" borderId="59" xfId="56" applyFont="1" applyBorder="1" applyAlignment="1">
      <alignment horizontal="center" vertical="center" wrapText="1"/>
    </xf>
    <xf numFmtId="0" fontId="6" fillId="0" borderId="76" xfId="56" applyFont="1" applyBorder="1" applyAlignment="1">
      <alignment horizontal="center" vertical="center" wrapText="1"/>
    </xf>
    <xf numFmtId="0" fontId="6" fillId="0" borderId="13" xfId="49" applyFont="1" applyBorder="1" applyAlignment="1">
      <alignment horizontal="center" vertical="center"/>
    </xf>
    <xf numFmtId="0" fontId="1" fillId="0" borderId="0" xfId="57"/>
    <xf numFmtId="0" fontId="1" fillId="0" borderId="0" xfId="57" applyFill="1"/>
    <xf numFmtId="0" fontId="6" fillId="0" borderId="0" xfId="58" applyFont="1" applyBorder="1" applyAlignment="1" applyProtection="1">
      <alignment horizontal="center"/>
    </xf>
    <xf numFmtId="0" fontId="6" fillId="0" borderId="0" xfId="58" applyFont="1" applyBorder="1" applyAlignment="1"/>
    <xf numFmtId="0" fontId="6" fillId="0" borderId="0" xfId="57" applyFont="1" applyFill="1" applyAlignment="1">
      <alignment horizontal="center"/>
    </xf>
    <xf numFmtId="0" fontId="1" fillId="0" borderId="0" xfId="57" applyFont="1" applyAlignment="1">
      <alignment horizontal="center"/>
    </xf>
    <xf numFmtId="0" fontId="1" fillId="0" borderId="0" xfId="57" applyFont="1" applyAlignment="1"/>
    <xf numFmtId="0" fontId="1" fillId="0" borderId="0" xfId="57" applyFont="1"/>
    <xf numFmtId="0" fontId="6" fillId="0" borderId="0" xfId="58" applyFont="1" applyAlignment="1" applyProtection="1">
      <alignment horizontal="center"/>
    </xf>
    <xf numFmtId="0" fontId="6" fillId="0" borderId="0" xfId="58" applyFont="1" applyAlignment="1">
      <alignment horizontal="center"/>
    </xf>
    <xf numFmtId="169" fontId="6" fillId="0" borderId="0" xfId="58" applyNumberFormat="1" applyFont="1" applyAlignment="1" applyProtection="1">
      <alignment horizontal="center"/>
    </xf>
    <xf numFmtId="0" fontId="6" fillId="0" borderId="0" xfId="58" applyFont="1" applyAlignment="1"/>
    <xf numFmtId="0" fontId="6" fillId="0" borderId="0" xfId="58" applyFont="1" applyFill="1" applyBorder="1" applyAlignment="1"/>
    <xf numFmtId="0" fontId="1" fillId="0" borderId="0" xfId="57" applyFont="1" applyFill="1"/>
    <xf numFmtId="0" fontId="1" fillId="0" borderId="0" xfId="58" applyFont="1" applyBorder="1" applyAlignment="1" applyProtection="1">
      <alignment horizontal="center"/>
    </xf>
    <xf numFmtId="0" fontId="1" fillId="0" borderId="0" xfId="58" applyFont="1" applyBorder="1" applyAlignment="1"/>
    <xf numFmtId="0" fontId="1" fillId="0" borderId="0" xfId="58" applyFont="1" applyFill="1" applyBorder="1" applyAlignment="1"/>
    <xf numFmtId="0" fontId="6" fillId="0" borderId="221" xfId="58" applyFont="1" applyBorder="1" applyAlignment="1" applyProtection="1">
      <alignment horizontal="center" vertical="center" wrapText="1"/>
    </xf>
    <xf numFmtId="0" fontId="1" fillId="0" borderId="236" xfId="57" applyFont="1" applyBorder="1" applyAlignment="1">
      <alignment horizontal="center" vertical="center" wrapText="1"/>
    </xf>
    <xf numFmtId="0" fontId="6" fillId="0" borderId="236" xfId="58" applyFont="1" applyFill="1" applyBorder="1" applyAlignment="1" applyProtection="1">
      <alignment horizontal="center" vertical="center" wrapText="1"/>
    </xf>
    <xf numFmtId="0" fontId="1" fillId="0" borderId="236" xfId="57" applyFont="1" applyFill="1" applyBorder="1" applyAlignment="1">
      <alignment horizontal="center" vertical="center" wrapText="1"/>
    </xf>
    <xf numFmtId="0" fontId="6" fillId="0" borderId="236" xfId="58" applyFont="1" applyBorder="1" applyAlignment="1" applyProtection="1">
      <alignment horizontal="center" vertical="center" wrapText="1"/>
    </xf>
    <xf numFmtId="0" fontId="1" fillId="0" borderId="237" xfId="57" applyFont="1" applyBorder="1" applyAlignment="1">
      <alignment horizontal="center" vertical="center" wrapText="1"/>
    </xf>
    <xf numFmtId="0" fontId="6" fillId="0" borderId="87" xfId="58" applyFont="1" applyBorder="1" applyAlignment="1" applyProtection="1">
      <alignment horizontal="center" vertical="center" wrapText="1"/>
    </xf>
    <xf numFmtId="0" fontId="1" fillId="0" borderId="236" xfId="57" applyFont="1" applyBorder="1" applyAlignment="1">
      <alignment vertical="center" wrapText="1"/>
    </xf>
    <xf numFmtId="0" fontId="2" fillId="0" borderId="236" xfId="59" applyFont="1" applyBorder="1" applyAlignment="1" applyProtection="1">
      <alignment horizontal="center" vertical="center" wrapText="1"/>
    </xf>
    <xf numFmtId="0" fontId="2" fillId="0" borderId="87" xfId="59" applyFont="1" applyBorder="1" applyAlignment="1" applyProtection="1">
      <alignment horizontal="center" vertical="center" wrapText="1"/>
    </xf>
    <xf numFmtId="0" fontId="6" fillId="0" borderId="236" xfId="60" applyFont="1" applyBorder="1" applyAlignment="1" applyProtection="1">
      <alignment horizontal="center" vertical="center" wrapText="1"/>
    </xf>
    <xf numFmtId="0" fontId="6" fillId="0" borderId="51" xfId="58" applyFont="1" applyBorder="1" applyAlignment="1" applyProtection="1">
      <alignment horizontal="center" vertical="center" wrapText="1"/>
    </xf>
    <xf numFmtId="0" fontId="1" fillId="0" borderId="49" xfId="57" applyFont="1" applyBorder="1" applyAlignment="1">
      <alignment horizontal="center" vertical="center" wrapText="1"/>
    </xf>
    <xf numFmtId="0" fontId="1" fillId="0" borderId="238" xfId="57" applyFont="1" applyFill="1" applyBorder="1" applyAlignment="1">
      <alignment vertical="center" wrapText="1"/>
    </xf>
    <xf numFmtId="0" fontId="1" fillId="0" borderId="238" xfId="57" applyFont="1" applyBorder="1" applyAlignment="1">
      <alignment horizontal="center" vertical="center" wrapText="1"/>
    </xf>
    <xf numFmtId="0" fontId="1" fillId="0" borderId="239" xfId="57" applyFont="1" applyBorder="1" applyAlignment="1">
      <alignment horizontal="center" vertical="center" wrapText="1"/>
    </xf>
    <xf numFmtId="0" fontId="1" fillId="0" borderId="65" xfId="57" applyFont="1" applyBorder="1" applyAlignment="1">
      <alignment vertical="center" wrapText="1"/>
    </xf>
    <xf numFmtId="0" fontId="1" fillId="0" borderId="238" xfId="57" applyFont="1" applyBorder="1" applyAlignment="1">
      <alignment vertical="center" wrapText="1"/>
    </xf>
    <xf numFmtId="0" fontId="1" fillId="0" borderId="65" xfId="57" applyFont="1" applyBorder="1" applyAlignment="1">
      <alignment horizontal="center" vertical="center" wrapText="1"/>
    </xf>
    <xf numFmtId="0" fontId="6" fillId="0" borderId="240" xfId="58" applyFont="1" applyBorder="1" applyAlignment="1" applyProtection="1">
      <alignment horizontal="center" vertical="center" wrapText="1"/>
    </xf>
    <xf numFmtId="0" fontId="6" fillId="0" borderId="29" xfId="57" applyFont="1" applyBorder="1" applyAlignment="1">
      <alignment horizontal="center" vertical="center" wrapText="1"/>
    </xf>
    <xf numFmtId="0" fontId="6" fillId="0" borderId="68" xfId="58" applyFont="1" applyFill="1" applyBorder="1" applyAlignment="1" applyProtection="1">
      <alignment horizontal="centerContinuous"/>
    </xf>
    <xf numFmtId="0" fontId="6" fillId="0" borderId="40" xfId="58" applyFont="1" applyFill="1" applyBorder="1" applyAlignment="1" applyProtection="1">
      <alignment horizontal="centerContinuous"/>
    </xf>
    <xf numFmtId="0" fontId="6" fillId="0" borderId="40" xfId="58" applyFont="1" applyBorder="1" applyAlignment="1" applyProtection="1">
      <alignment horizontal="centerContinuous"/>
    </xf>
    <xf numFmtId="0" fontId="6" fillId="0" borderId="42" xfId="58" applyFont="1" applyBorder="1" applyAlignment="1" applyProtection="1">
      <alignment horizontal="centerContinuous"/>
    </xf>
    <xf numFmtId="0" fontId="6" fillId="0" borderId="68" xfId="58" applyFont="1" applyBorder="1" applyAlignment="1" applyProtection="1">
      <alignment horizontal="centerContinuous"/>
    </xf>
    <xf numFmtId="0" fontId="2" fillId="0" borderId="40" xfId="59" applyFont="1" applyBorder="1" applyAlignment="1" applyProtection="1">
      <alignment horizontal="centerContinuous"/>
    </xf>
    <xf numFmtId="0" fontId="2" fillId="0" borderId="40" xfId="58" applyFont="1" applyBorder="1" applyAlignment="1" applyProtection="1">
      <alignment horizontal="centerContinuous"/>
    </xf>
    <xf numFmtId="0" fontId="2" fillId="0" borderId="68" xfId="59" applyFont="1" applyBorder="1" applyAlignment="1" applyProtection="1">
      <alignment horizontal="centerContinuous"/>
    </xf>
    <xf numFmtId="0" fontId="6" fillId="0" borderId="40" xfId="60" applyFont="1" applyBorder="1" applyAlignment="1" applyProtection="1">
      <alignment horizontal="centerContinuous"/>
    </xf>
    <xf numFmtId="0" fontId="1" fillId="0" borderId="241" xfId="58" applyFont="1" applyBorder="1" applyAlignment="1" applyProtection="1">
      <alignment horizontal="left" vertical="center" wrapText="1"/>
    </xf>
    <xf numFmtId="0" fontId="1" fillId="0" borderId="59" xfId="57" applyFont="1" applyBorder="1" applyAlignment="1">
      <alignment horizontal="center" vertical="center" wrapText="1"/>
    </xf>
    <xf numFmtId="3" fontId="1" fillId="0" borderId="238" xfId="58" applyNumberFormat="1" applyFont="1" applyFill="1" applyBorder="1" applyProtection="1"/>
    <xf numFmtId="164" fontId="1" fillId="0" borderId="238" xfId="57" applyNumberFormat="1" applyFont="1" applyFill="1" applyBorder="1" applyProtection="1"/>
    <xf numFmtId="164" fontId="1" fillId="0" borderId="239" xfId="57" applyNumberFormat="1" applyFont="1" applyBorder="1" applyProtection="1"/>
    <xf numFmtId="164" fontId="1" fillId="0" borderId="238" xfId="57" applyNumberFormat="1" applyFont="1" applyBorder="1" applyProtection="1"/>
    <xf numFmtId="3" fontId="1" fillId="0" borderId="238" xfId="58" applyNumberFormat="1" applyFont="1" applyBorder="1" applyProtection="1"/>
    <xf numFmtId="164" fontId="1" fillId="0" borderId="242" xfId="57" applyNumberFormat="1" applyFont="1" applyBorder="1" applyProtection="1"/>
    <xf numFmtId="49" fontId="1" fillId="0" borderId="230" xfId="58" applyNumberFormat="1" applyFont="1" applyBorder="1"/>
    <xf numFmtId="0" fontId="1" fillId="0" borderId="238" xfId="58" applyFont="1" applyBorder="1" applyAlignment="1">
      <alignment horizontal="center"/>
    </xf>
    <xf numFmtId="49" fontId="1" fillId="0" borderId="43" xfId="58" applyNumberFormat="1" applyFont="1" applyBorder="1"/>
    <xf numFmtId="0" fontId="1" fillId="0" borderId="44" xfId="58" applyFont="1" applyBorder="1" applyAlignment="1">
      <alignment horizontal="center"/>
    </xf>
    <xf numFmtId="164" fontId="4" fillId="0" borderId="46" xfId="57" applyNumberFormat="1" applyFont="1" applyFill="1" applyBorder="1" applyProtection="1"/>
    <xf numFmtId="164" fontId="4" fillId="0" borderId="105" xfId="57" applyNumberFormat="1" applyFont="1" applyBorder="1" applyProtection="1"/>
    <xf numFmtId="164" fontId="4" fillId="0" borderId="46" xfId="57" applyNumberFormat="1" applyFont="1" applyBorder="1" applyProtection="1"/>
    <xf numFmtId="164" fontId="4" fillId="0" borderId="243" xfId="57" applyNumberFormat="1" applyFont="1" applyBorder="1" applyProtection="1"/>
    <xf numFmtId="49" fontId="4" fillId="0" borderId="244" xfId="57" applyNumberFormat="1" applyFont="1" applyBorder="1"/>
    <xf numFmtId="49" fontId="4" fillId="0" borderId="245" xfId="57" applyNumberFormat="1" applyFont="1" applyBorder="1"/>
    <xf numFmtId="0" fontId="1" fillId="0" borderId="172" xfId="58" applyFont="1" applyBorder="1" applyAlignment="1">
      <alignment horizontal="center"/>
    </xf>
    <xf numFmtId="49" fontId="1" fillId="0" borderId="233" xfId="58" applyNumberFormat="1" applyFont="1" applyBorder="1"/>
    <xf numFmtId="0" fontId="6" fillId="0" borderId="54" xfId="58" applyFont="1" applyBorder="1" applyAlignment="1" applyProtection="1">
      <alignment horizontal="left"/>
    </xf>
    <xf numFmtId="0" fontId="1" fillId="0" borderId="55" xfId="57" applyFont="1" applyBorder="1" applyAlignment="1"/>
    <xf numFmtId="3" fontId="6" fillId="0" borderId="55" xfId="58" applyNumberFormat="1" applyFont="1" applyFill="1" applyBorder="1" applyProtection="1"/>
    <xf numFmtId="164" fontId="6" fillId="0" borderId="107" xfId="57" applyNumberFormat="1" applyFont="1" applyBorder="1" applyProtection="1"/>
    <xf numFmtId="164" fontId="6" fillId="0" borderId="55" xfId="57" applyNumberFormat="1" applyFont="1" applyFill="1" applyBorder="1" applyProtection="1"/>
    <xf numFmtId="164" fontId="6" fillId="0" borderId="55" xfId="57" applyNumberFormat="1" applyFont="1" applyBorder="1" applyProtection="1"/>
    <xf numFmtId="3" fontId="6" fillId="0" borderId="55" xfId="58" applyNumberFormat="1" applyFont="1" applyBorder="1" applyProtection="1"/>
    <xf numFmtId="0" fontId="1" fillId="0" borderId="0" xfId="13" applyFont="1"/>
    <xf numFmtId="166" fontId="1" fillId="0" borderId="0" xfId="13" applyNumberFormat="1" applyFont="1"/>
    <xf numFmtId="0" fontId="5" fillId="0" borderId="0" xfId="61" applyFont="1" applyProtection="1"/>
    <xf numFmtId="0" fontId="53" fillId="0" borderId="0" xfId="61" applyFont="1" applyAlignment="1" applyProtection="1">
      <alignment horizontal="centerContinuous"/>
    </xf>
    <xf numFmtId="0" fontId="6" fillId="0" borderId="0" xfId="62" applyFont="1" applyAlignment="1" applyProtection="1">
      <alignment horizontal="center"/>
    </xf>
    <xf numFmtId="0" fontId="1" fillId="0" borderId="0" xfId="13" applyFont="1" applyAlignment="1"/>
    <xf numFmtId="0" fontId="5" fillId="0" borderId="0" xfId="61" applyFont="1"/>
    <xf numFmtId="169" fontId="6" fillId="0" borderId="0" xfId="62" applyNumberFormat="1" applyFont="1" applyAlignment="1" applyProtection="1">
      <alignment horizontal="center"/>
    </xf>
    <xf numFmtId="169" fontId="6" fillId="0" borderId="0" xfId="62" applyNumberFormat="1" applyFont="1" applyBorder="1" applyAlignment="1" applyProtection="1">
      <alignment horizontal="center"/>
    </xf>
    <xf numFmtId="169" fontId="6" fillId="0" borderId="0" xfId="62" applyNumberFormat="1" applyFont="1" applyBorder="1" applyAlignment="1" applyProtection="1">
      <alignment horizontal="center"/>
    </xf>
    <xf numFmtId="0" fontId="6" fillId="0" borderId="0" xfId="62" applyFont="1" applyBorder="1" applyAlignment="1">
      <alignment horizontal="center"/>
    </xf>
    <xf numFmtId="166" fontId="6" fillId="0" borderId="0" xfId="62" applyNumberFormat="1" applyFont="1" applyBorder="1" applyAlignment="1">
      <alignment horizontal="center"/>
    </xf>
    <xf numFmtId="0" fontId="18" fillId="0" borderId="0" xfId="61" applyFont="1" applyProtection="1"/>
    <xf numFmtId="0" fontId="1" fillId="0" borderId="2" xfId="13" applyFont="1" applyBorder="1" applyAlignment="1">
      <alignment vertical="center"/>
    </xf>
    <xf numFmtId="0" fontId="6" fillId="0" borderId="88" xfId="62" applyFont="1" applyBorder="1" applyAlignment="1" applyProtection="1">
      <alignment horizontal="center" vertical="center" wrapText="1"/>
    </xf>
    <xf numFmtId="0" fontId="1" fillId="0" borderId="88" xfId="13" applyFont="1" applyBorder="1" applyAlignment="1">
      <alignment horizontal="center" vertical="center" wrapText="1"/>
    </xf>
    <xf numFmtId="0" fontId="1" fillId="0" borderId="242" xfId="13" applyFont="1" applyBorder="1" applyAlignment="1">
      <alignment horizontal="center" vertical="center" wrapText="1"/>
    </xf>
    <xf numFmtId="170" fontId="5" fillId="0" borderId="0" xfId="61" applyNumberFormat="1" applyFont="1" applyProtection="1"/>
    <xf numFmtId="0" fontId="1" fillId="0" borderId="5" xfId="13" applyFont="1" applyBorder="1" applyAlignment="1">
      <alignment vertical="center"/>
    </xf>
    <xf numFmtId="0" fontId="1" fillId="0" borderId="44" xfId="13" applyFont="1" applyBorder="1" applyAlignment="1">
      <alignment vertical="center" wrapText="1"/>
    </xf>
    <xf numFmtId="0" fontId="1" fillId="0" borderId="44" xfId="13" applyFont="1" applyBorder="1" applyAlignment="1">
      <alignment horizontal="center" vertical="center" wrapText="1"/>
    </xf>
    <xf numFmtId="0" fontId="1" fillId="0" borderId="243" xfId="13" applyFont="1" applyBorder="1" applyAlignment="1">
      <alignment horizontal="center" vertical="center" wrapText="1"/>
    </xf>
    <xf numFmtId="0" fontId="1" fillId="0" borderId="17" xfId="13" applyFont="1" applyBorder="1" applyAlignment="1">
      <alignment vertical="center"/>
    </xf>
    <xf numFmtId="0" fontId="6" fillId="0" borderId="40" xfId="62" applyFont="1" applyBorder="1" applyAlignment="1" applyProtection="1">
      <alignment horizontal="centerContinuous" vertical="center"/>
    </xf>
    <xf numFmtId="166" fontId="6" fillId="0" borderId="40" xfId="62" applyNumberFormat="1" applyFont="1" applyBorder="1" applyAlignment="1" applyProtection="1">
      <alignment horizontal="centerContinuous" vertical="center"/>
    </xf>
    <xf numFmtId="166" fontId="6" fillId="0" borderId="42" xfId="62" applyNumberFormat="1" applyFont="1" applyBorder="1" applyAlignment="1" applyProtection="1">
      <alignment horizontal="centerContinuous" vertical="center"/>
    </xf>
    <xf numFmtId="0" fontId="5" fillId="0" borderId="34" xfId="13" applyFont="1" applyBorder="1" applyAlignment="1" applyProtection="1">
      <alignment horizontal="left" vertical="center"/>
    </xf>
    <xf numFmtId="0" fontId="1" fillId="0" borderId="246" xfId="13" applyFont="1" applyBorder="1" applyAlignment="1">
      <alignment horizontal="center" vertical="center"/>
    </xf>
    <xf numFmtId="3" fontId="1" fillId="0" borderId="238" xfId="62" applyNumberFormat="1" applyFont="1" applyBorder="1" applyAlignment="1" applyProtection="1">
      <alignment horizontal="right" vertical="center"/>
    </xf>
    <xf numFmtId="164" fontId="1" fillId="0" borderId="238" xfId="62" applyNumberFormat="1" applyFont="1" applyBorder="1" applyAlignment="1" applyProtection="1">
      <alignment horizontal="right" vertical="center"/>
    </xf>
    <xf numFmtId="164" fontId="1" fillId="0" borderId="242" xfId="62" applyNumberFormat="1" applyFont="1" applyBorder="1" applyAlignment="1" applyProtection="1">
      <alignment horizontal="right" vertical="center"/>
    </xf>
    <xf numFmtId="49" fontId="1" fillId="0" borderId="230" xfId="62" applyNumberFormat="1" applyFont="1" applyBorder="1"/>
    <xf numFmtId="0" fontId="1" fillId="0" borderId="66" xfId="62" applyFont="1" applyBorder="1" applyAlignment="1">
      <alignment horizontal="center"/>
    </xf>
    <xf numFmtId="164" fontId="1" fillId="0" borderId="65" xfId="61" applyNumberFormat="1" applyFont="1" applyBorder="1" applyProtection="1"/>
    <xf numFmtId="164" fontId="1" fillId="0" borderId="239" xfId="61" applyNumberFormat="1" applyFont="1" applyBorder="1" applyProtection="1"/>
    <xf numFmtId="49" fontId="1" fillId="0" borderId="43" xfId="62" applyNumberFormat="1" applyFont="1" applyBorder="1"/>
    <xf numFmtId="0" fontId="1" fillId="0" borderId="45" xfId="62" applyFont="1" applyBorder="1" applyAlignment="1">
      <alignment horizontal="center"/>
    </xf>
    <xf numFmtId="49" fontId="1" fillId="0" borderId="233" xfId="62" applyNumberFormat="1" applyFont="1" applyBorder="1"/>
    <xf numFmtId="0" fontId="1" fillId="0" borderId="173" xfId="62" applyFont="1" applyBorder="1" applyAlignment="1">
      <alignment horizontal="center"/>
    </xf>
    <xf numFmtId="164" fontId="1" fillId="0" borderId="42" xfId="61" applyNumberFormat="1" applyFont="1" applyBorder="1" applyProtection="1"/>
    <xf numFmtId="0" fontId="6" fillId="0" borderId="54" xfId="62" applyFont="1" applyBorder="1" applyAlignment="1" applyProtection="1">
      <alignment horizontal="left"/>
    </xf>
    <xf numFmtId="3" fontId="6" fillId="0" borderId="55" xfId="61" applyNumberFormat="1" applyFont="1" applyBorder="1" applyProtection="1"/>
    <xf numFmtId="164" fontId="6" fillId="0" borderId="55" xfId="61" applyNumberFormat="1" applyFont="1" applyBorder="1" applyProtection="1"/>
    <xf numFmtId="166" fontId="6" fillId="0" borderId="107" xfId="61" applyNumberFormat="1" applyFont="1" applyBorder="1" applyProtection="1"/>
    <xf numFmtId="0" fontId="4" fillId="0" borderId="0" xfId="61" applyFont="1"/>
    <xf numFmtId="166" fontId="4" fillId="0" borderId="0" xfId="61" applyNumberFormat="1" applyFont="1"/>
    <xf numFmtId="3" fontId="1" fillId="0" borderId="0" xfId="13" applyNumberFormat="1" applyFont="1"/>
    <xf numFmtId="0" fontId="1" fillId="0" borderId="0" xfId="13"/>
    <xf numFmtId="0" fontId="2" fillId="0" borderId="1" xfId="9" applyFont="1" applyBorder="1" applyAlignment="1" applyProtection="1">
      <alignment horizontal="center" vertical="center"/>
    </xf>
    <xf numFmtId="0" fontId="1" fillId="0" borderId="2" xfId="9" applyFont="1" applyBorder="1" applyAlignment="1">
      <alignment vertical="center"/>
    </xf>
    <xf numFmtId="0" fontId="6" fillId="0" borderId="37" xfId="61" applyFont="1" applyBorder="1" applyAlignment="1" applyProtection="1">
      <alignment horizontal="center" vertical="center" wrapText="1"/>
    </xf>
    <xf numFmtId="0" fontId="1" fillId="0" borderId="88" xfId="9" applyFont="1" applyBorder="1" applyAlignment="1">
      <alignment horizontal="center" vertical="center" wrapText="1"/>
    </xf>
    <xf numFmtId="166" fontId="1" fillId="0" borderId="88" xfId="9" applyNumberFormat="1" applyFont="1" applyBorder="1" applyAlignment="1">
      <alignment horizontal="center" vertical="center" wrapText="1"/>
    </xf>
    <xf numFmtId="0" fontId="6" fillId="0" borderId="85" xfId="61" applyFont="1" applyBorder="1" applyAlignment="1" applyProtection="1">
      <alignment horizontal="center" vertical="center" wrapText="1"/>
    </xf>
    <xf numFmtId="0" fontId="1" fillId="0" borderId="86" xfId="9" applyFont="1" applyBorder="1" applyAlignment="1">
      <alignment horizontal="center" vertical="center" wrapText="1"/>
    </xf>
    <xf numFmtId="166" fontId="1" fillId="0" borderId="87" xfId="9" applyNumberFormat="1" applyFont="1" applyBorder="1" applyAlignment="1">
      <alignment horizontal="center" vertical="center" wrapText="1"/>
    </xf>
    <xf numFmtId="0" fontId="6" fillId="0" borderId="88" xfId="61" applyFont="1" applyBorder="1" applyAlignment="1" applyProtection="1">
      <alignment horizontal="center" vertical="center" wrapText="1"/>
    </xf>
    <xf numFmtId="166" fontId="1" fillId="0" borderId="242" xfId="9" applyNumberFormat="1" applyFont="1" applyBorder="1" applyAlignment="1">
      <alignment horizontal="center" vertical="center" wrapText="1"/>
    </xf>
    <xf numFmtId="0" fontId="2" fillId="0" borderId="4" xfId="9" applyFont="1" applyBorder="1" applyAlignment="1" applyProtection="1">
      <alignment horizontal="center" vertical="center"/>
    </xf>
    <xf numFmtId="0" fontId="1" fillId="0" borderId="5" xfId="9" applyFont="1" applyBorder="1" applyAlignment="1">
      <alignment vertical="center"/>
    </xf>
    <xf numFmtId="0" fontId="1" fillId="0" borderId="46" xfId="9" applyFont="1" applyBorder="1" applyAlignment="1">
      <alignment horizontal="center" vertical="center" wrapText="1"/>
    </xf>
    <xf numFmtId="0" fontId="1" fillId="0" borderId="44" xfId="9" applyFont="1" applyBorder="1" applyAlignment="1">
      <alignment horizontal="center" vertical="center" wrapText="1"/>
    </xf>
    <xf numFmtId="166" fontId="1" fillId="0" borderId="44" xfId="9" applyNumberFormat="1" applyFont="1" applyBorder="1" applyAlignment="1">
      <alignment horizontal="center" vertical="center" wrapText="1"/>
    </xf>
    <xf numFmtId="0" fontId="1" fillId="0" borderId="66" xfId="9" applyFont="1" applyBorder="1" applyAlignment="1">
      <alignment horizontal="center" vertical="center" wrapText="1"/>
    </xf>
    <xf numFmtId="0" fontId="1" fillId="0" borderId="64" xfId="9" applyFont="1" applyBorder="1" applyAlignment="1">
      <alignment horizontal="center" vertical="center" wrapText="1"/>
    </xf>
    <xf numFmtId="166" fontId="1" fillId="0" borderId="65" xfId="9" applyNumberFormat="1" applyFont="1" applyBorder="1" applyAlignment="1">
      <alignment horizontal="center" vertical="center" wrapText="1"/>
    </xf>
    <xf numFmtId="166" fontId="1" fillId="0" borderId="243" xfId="9" applyNumberFormat="1" applyFont="1" applyBorder="1" applyAlignment="1">
      <alignment horizontal="center" vertical="center" wrapText="1"/>
    </xf>
    <xf numFmtId="0" fontId="2" fillId="0" borderId="247" xfId="9" applyFont="1" applyBorder="1" applyAlignment="1" applyProtection="1">
      <alignment horizontal="center" vertical="center"/>
    </xf>
    <xf numFmtId="0" fontId="6" fillId="0" borderId="68" xfId="61" applyFont="1" applyBorder="1" applyAlignment="1" applyProtection="1">
      <alignment horizontal="centerContinuous" vertical="center"/>
    </xf>
    <xf numFmtId="0" fontId="6" fillId="0" borderId="40" xfId="61" applyFont="1" applyBorder="1" applyAlignment="1" applyProtection="1">
      <alignment horizontal="centerContinuous" vertical="center"/>
    </xf>
    <xf numFmtId="0" fontId="1" fillId="0" borderId="246" xfId="9" applyFont="1" applyBorder="1" applyAlignment="1">
      <alignment horizontal="center" vertical="center"/>
    </xf>
    <xf numFmtId="0" fontId="1" fillId="0" borderId="238" xfId="62" applyFont="1" applyBorder="1" applyAlignment="1">
      <alignment horizontal="center"/>
    </xf>
    <xf numFmtId="0" fontId="1" fillId="0" borderId="44" xfId="62" applyFont="1" applyBorder="1" applyAlignment="1">
      <alignment horizontal="center"/>
    </xf>
    <xf numFmtId="0" fontId="1" fillId="0" borderId="172" xfId="62" applyFont="1" applyBorder="1" applyAlignment="1">
      <alignment horizontal="center"/>
    </xf>
    <xf numFmtId="0" fontId="20" fillId="0" borderId="54" xfId="62" applyFont="1" applyBorder="1" applyAlignment="1" applyProtection="1">
      <alignment horizontal="left"/>
    </xf>
    <xf numFmtId="0" fontId="20" fillId="0" borderId="55" xfId="9" applyFont="1" applyBorder="1" applyAlignment="1"/>
    <xf numFmtId="164" fontId="6" fillId="0" borderId="107" xfId="61" applyNumberFormat="1" applyFont="1" applyBorder="1" applyProtection="1"/>
    <xf numFmtId="0" fontId="2" fillId="0" borderId="1" xfId="8" applyFont="1" applyBorder="1" applyAlignment="1" applyProtection="1">
      <alignment horizontal="center" vertical="center"/>
    </xf>
    <xf numFmtId="0" fontId="1" fillId="0" borderId="2" xfId="8" applyFont="1" applyBorder="1" applyAlignment="1">
      <alignment vertical="center"/>
    </xf>
    <xf numFmtId="0" fontId="6" fillId="0" borderId="37" xfId="63" applyFont="1" applyBorder="1" applyAlignment="1" applyProtection="1">
      <alignment horizontal="center" vertical="center" wrapText="1"/>
    </xf>
    <xf numFmtId="0" fontId="1" fillId="0" borderId="88" xfId="8" applyFont="1" applyBorder="1" applyAlignment="1">
      <alignment vertical="center" wrapText="1"/>
    </xf>
    <xf numFmtId="0" fontId="6" fillId="0" borderId="88" xfId="63" applyFont="1" applyBorder="1" applyAlignment="1" applyProtection="1">
      <alignment horizontal="center" vertical="center" wrapText="1"/>
    </xf>
    <xf numFmtId="0" fontId="1" fillId="0" borderId="88" xfId="8" applyFont="1" applyBorder="1" applyAlignment="1">
      <alignment horizontal="center" vertical="center" wrapText="1"/>
    </xf>
    <xf numFmtId="0" fontId="1" fillId="0" borderId="242" xfId="8" applyFont="1" applyBorder="1" applyAlignment="1">
      <alignment vertical="center" wrapText="1"/>
    </xf>
    <xf numFmtId="0" fontId="2" fillId="0" borderId="4" xfId="8" applyFont="1" applyBorder="1" applyAlignment="1" applyProtection="1">
      <alignment horizontal="center" vertical="center"/>
    </xf>
    <xf numFmtId="0" fontId="1" fillId="0" borderId="5" xfId="8" applyFont="1" applyBorder="1" applyAlignment="1">
      <alignment vertical="center"/>
    </xf>
    <xf numFmtId="0" fontId="1" fillId="0" borderId="46" xfId="8" applyFont="1" applyBorder="1" applyAlignment="1">
      <alignment vertical="center" wrapText="1"/>
    </xf>
    <xf numFmtId="0" fontId="1" fillId="0" borderId="44" xfId="8" applyFont="1" applyBorder="1" applyAlignment="1">
      <alignment vertical="center" wrapText="1"/>
    </xf>
    <xf numFmtId="0" fontId="1" fillId="0" borderId="44" xfId="8" applyFont="1" applyBorder="1" applyAlignment="1">
      <alignment horizontal="center" vertical="center" wrapText="1"/>
    </xf>
    <xf numFmtId="0" fontId="1" fillId="0" borderId="243" xfId="8" applyFont="1" applyBorder="1" applyAlignment="1">
      <alignment vertical="center" wrapText="1"/>
    </xf>
    <xf numFmtId="0" fontId="2" fillId="0" borderId="247" xfId="8" applyFont="1" applyBorder="1" applyAlignment="1" applyProtection="1">
      <alignment horizontal="center" vertical="center"/>
    </xf>
    <xf numFmtId="0" fontId="6" fillId="0" borderId="68" xfId="63" applyFont="1" applyBorder="1" applyAlignment="1" applyProtection="1">
      <alignment horizontal="centerContinuous" vertical="center"/>
    </xf>
    <xf numFmtId="0" fontId="6" fillId="0" borderId="40" xfId="63" applyFont="1" applyBorder="1" applyAlignment="1" applyProtection="1">
      <alignment horizontal="centerContinuous" vertical="center"/>
    </xf>
    <xf numFmtId="0" fontId="6" fillId="0" borderId="40" xfId="64" applyFont="1" applyBorder="1" applyAlignment="1" applyProtection="1">
      <alignment horizontal="centerContinuous" vertical="center"/>
    </xf>
    <xf numFmtId="0" fontId="1" fillId="0" borderId="246" xfId="8" applyFont="1" applyBorder="1" applyAlignment="1">
      <alignment horizontal="center" vertical="center"/>
    </xf>
    <xf numFmtId="0" fontId="20" fillId="0" borderId="55" xfId="8" applyFont="1" applyBorder="1" applyAlignment="1"/>
    <xf numFmtId="3" fontId="6" fillId="0" borderId="55" xfId="63" applyNumberFormat="1" applyFont="1" applyBorder="1" applyProtection="1"/>
    <xf numFmtId="0" fontId="2" fillId="0" borderId="1" xfId="14" applyFont="1" applyBorder="1" applyAlignment="1" applyProtection="1">
      <alignment horizontal="center" vertical="center"/>
    </xf>
    <xf numFmtId="0" fontId="1" fillId="0" borderId="2" xfId="14" applyFont="1" applyBorder="1" applyAlignment="1">
      <alignment vertical="center"/>
    </xf>
    <xf numFmtId="0" fontId="6" fillId="0" borderId="37" xfId="65" applyFont="1" applyBorder="1" applyAlignment="1" applyProtection="1">
      <alignment horizontal="center" vertical="center" wrapText="1"/>
    </xf>
    <xf numFmtId="0" fontId="1" fillId="0" borderId="88" xfId="14" applyFont="1" applyBorder="1" applyAlignment="1">
      <alignment horizontal="center" vertical="center" wrapText="1"/>
    </xf>
    <xf numFmtId="0" fontId="1" fillId="0" borderId="242" xfId="14" applyFont="1" applyBorder="1" applyAlignment="1">
      <alignment horizontal="center" vertical="center" wrapText="1"/>
    </xf>
    <xf numFmtId="0" fontId="2" fillId="0" borderId="4" xfId="14" applyFont="1" applyBorder="1" applyAlignment="1" applyProtection="1">
      <alignment horizontal="center" vertical="center"/>
    </xf>
    <xf numFmtId="0" fontId="1" fillId="0" borderId="5" xfId="14" applyFont="1" applyBorder="1" applyAlignment="1">
      <alignment vertical="center"/>
    </xf>
    <xf numFmtId="0" fontId="1" fillId="0" borderId="46" xfId="14" applyFont="1" applyBorder="1" applyAlignment="1">
      <alignment horizontal="center" vertical="center" wrapText="1"/>
    </xf>
    <xf numFmtId="0" fontId="1" fillId="0" borderId="44" xfId="14" applyFont="1" applyBorder="1" applyAlignment="1">
      <alignment horizontal="center" vertical="center" wrapText="1"/>
    </xf>
    <xf numFmtId="0" fontId="1" fillId="0" borderId="243" xfId="14" applyFont="1" applyBorder="1" applyAlignment="1">
      <alignment horizontal="center" vertical="center" wrapText="1"/>
    </xf>
    <xf numFmtId="0" fontId="2" fillId="0" borderId="247" xfId="14" applyFont="1" applyBorder="1" applyAlignment="1" applyProtection="1">
      <alignment horizontal="center" vertical="center"/>
    </xf>
    <xf numFmtId="0" fontId="6" fillId="0" borderId="68" xfId="65" applyFont="1" applyBorder="1" applyAlignment="1" applyProtection="1">
      <alignment horizontal="centerContinuous" vertical="center"/>
    </xf>
    <xf numFmtId="0" fontId="6" fillId="0" borderId="40" xfId="65" applyFont="1" applyBorder="1" applyAlignment="1" applyProtection="1">
      <alignment horizontal="centerContinuous" vertical="center"/>
    </xf>
    <xf numFmtId="0" fontId="1" fillId="0" borderId="246" xfId="14" applyFont="1" applyBorder="1" applyAlignment="1">
      <alignment horizontal="center" vertical="center"/>
    </xf>
    <xf numFmtId="0" fontId="13" fillId="3" borderId="0" xfId="0" applyFont="1" applyFill="1" applyAlignment="1">
      <alignment horizontal="left"/>
    </xf>
    <xf numFmtId="0" fontId="54" fillId="3" borderId="0" xfId="0" applyFont="1" applyFill="1" applyAlignment="1">
      <alignment horizontal="left" vertical="center"/>
    </xf>
    <xf numFmtId="0" fontId="55" fillId="3" borderId="0" xfId="3" applyFont="1" applyFill="1"/>
    <xf numFmtId="0" fontId="12" fillId="3" borderId="0" xfId="0" applyFont="1" applyFill="1"/>
    <xf numFmtId="0" fontId="56" fillId="3" borderId="0" xfId="8" applyFont="1" applyFill="1"/>
    <xf numFmtId="0" fontId="56" fillId="3" borderId="0" xfId="15" applyFont="1" applyFill="1"/>
    <xf numFmtId="0" fontId="57" fillId="3" borderId="0" xfId="0" applyFont="1" applyFill="1"/>
    <xf numFmtId="0" fontId="1" fillId="0" borderId="0" xfId="66" applyFont="1" applyFill="1" applyAlignment="1">
      <alignment horizontal="left"/>
    </xf>
    <xf numFmtId="0" fontId="1" fillId="0" borderId="0" xfId="66" applyFont="1" applyAlignment="1">
      <alignment horizontal="left"/>
    </xf>
    <xf numFmtId="0" fontId="1" fillId="0" borderId="0" xfId="66" applyFont="1" applyFill="1"/>
    <xf numFmtId="0" fontId="1" fillId="0" borderId="0" xfId="66" applyFont="1"/>
    <xf numFmtId="165" fontId="1" fillId="0" borderId="0" xfId="66" applyNumberFormat="1" applyFont="1" applyFill="1" applyAlignment="1">
      <alignment horizontal="right"/>
    </xf>
    <xf numFmtId="14" fontId="1" fillId="0" borderId="0" xfId="66" applyNumberFormat="1" applyFont="1" applyFill="1" applyAlignment="1">
      <alignment horizontal="left"/>
    </xf>
    <xf numFmtId="0" fontId="1" fillId="0" borderId="0" xfId="66" applyFont="1" applyFill="1" applyAlignment="1">
      <alignment horizontal="left"/>
    </xf>
    <xf numFmtId="0" fontId="1" fillId="0" borderId="0" xfId="66" applyFont="1" applyAlignment="1">
      <alignment horizontal="left"/>
    </xf>
    <xf numFmtId="0" fontId="6" fillId="0" borderId="0" xfId="66" applyFont="1" applyAlignment="1">
      <alignment horizontal="center"/>
    </xf>
    <xf numFmtId="0" fontId="1" fillId="0" borderId="0" xfId="66" applyFont="1" applyAlignment="1">
      <alignment horizontal="center"/>
    </xf>
    <xf numFmtId="0" fontId="1" fillId="0" borderId="0" xfId="66" applyFont="1" applyAlignment="1">
      <alignment horizontal="center"/>
    </xf>
    <xf numFmtId="0" fontId="6" fillId="0" borderId="0" xfId="66" applyFont="1" applyAlignment="1">
      <alignment horizontal="center"/>
    </xf>
    <xf numFmtId="0" fontId="1" fillId="0" borderId="0" xfId="66" applyFont="1" applyFill="1" applyAlignment="1">
      <alignment horizontal="right" indent="1"/>
    </xf>
    <xf numFmtId="0" fontId="1" fillId="0" borderId="0" xfId="66" applyFont="1" applyFill="1" applyProtection="1">
      <protection locked="0"/>
    </xf>
    <xf numFmtId="0" fontId="1" fillId="0" borderId="0" xfId="66" quotePrefix="1" applyFont="1" applyFill="1" applyProtection="1">
      <protection locked="0"/>
    </xf>
    <xf numFmtId="165" fontId="1" fillId="0" borderId="0" xfId="66" applyNumberFormat="1" applyFont="1" applyFill="1"/>
    <xf numFmtId="0" fontId="1" fillId="0" borderId="0" xfId="66" applyFont="1" applyFill="1" applyBorder="1" applyAlignment="1">
      <alignment horizontal="left"/>
    </xf>
    <xf numFmtId="0" fontId="1" fillId="0" borderId="0" xfId="66" applyFont="1" applyFill="1" applyAlignment="1">
      <alignment horizontal="right"/>
    </xf>
    <xf numFmtId="0" fontId="6" fillId="0" borderId="0" xfId="66" applyFont="1" applyFill="1" applyAlignment="1" applyProtection="1">
      <alignment horizontal="center"/>
      <protection locked="0"/>
    </xf>
    <xf numFmtId="0" fontId="1" fillId="0" borderId="0" xfId="66" applyFont="1" applyAlignment="1"/>
    <xf numFmtId="0" fontId="6" fillId="0" borderId="0" xfId="66" quotePrefix="1" applyFont="1" applyFill="1" applyAlignment="1" applyProtection="1">
      <alignment horizontal="left"/>
      <protection locked="0"/>
    </xf>
    <xf numFmtId="164" fontId="1" fillId="0" borderId="0" xfId="66" applyNumberFormat="1" applyFont="1" applyFill="1" applyProtection="1">
      <protection locked="0"/>
    </xf>
    <xf numFmtId="0" fontId="6" fillId="0" borderId="1" xfId="67" applyNumberFormat="1" applyFont="1" applyFill="1" applyBorder="1" applyAlignment="1" applyProtection="1">
      <alignment horizontal="center" vertical="center" wrapText="1"/>
      <protection locked="0"/>
    </xf>
    <xf numFmtId="0" fontId="6" fillId="0" borderId="59" xfId="68" applyFont="1" applyFill="1" applyBorder="1" applyAlignment="1" applyProtection="1">
      <alignment horizontal="center" vertical="center"/>
      <protection locked="0"/>
    </xf>
    <xf numFmtId="0" fontId="6" fillId="0" borderId="59" xfId="66" applyFont="1" applyBorder="1" applyAlignment="1">
      <alignment horizontal="center" vertical="center"/>
    </xf>
    <xf numFmtId="0" fontId="6" fillId="0" borderId="169" xfId="66" applyFont="1" applyBorder="1" applyAlignment="1">
      <alignment horizontal="center" vertical="center"/>
    </xf>
    <xf numFmtId="0" fontId="6" fillId="0" borderId="76" xfId="68" applyFont="1" applyFill="1" applyBorder="1" applyAlignment="1" applyProtection="1">
      <alignment horizontal="center" vertical="center"/>
      <protection locked="0"/>
    </xf>
    <xf numFmtId="0" fontId="1" fillId="0" borderId="0" xfId="66" applyFont="1" applyBorder="1"/>
    <xf numFmtId="0" fontId="1" fillId="0" borderId="25" xfId="66" applyFont="1" applyBorder="1" applyAlignment="1">
      <alignment wrapText="1"/>
    </xf>
    <xf numFmtId="0" fontId="6" fillId="0" borderId="29" xfId="68" quotePrefix="1" applyFont="1" applyFill="1" applyBorder="1" applyAlignment="1">
      <alignment horizontal="center" vertical="center" wrapText="1"/>
    </xf>
    <xf numFmtId="0" fontId="6" fillId="0" borderId="29" xfId="68" applyFont="1" applyFill="1" applyBorder="1" applyAlignment="1">
      <alignment horizontal="center" vertical="center" wrapText="1"/>
    </xf>
    <xf numFmtId="0" fontId="6" fillId="0" borderId="117" xfId="68" quotePrefix="1" applyFont="1" applyFill="1" applyBorder="1" applyAlignment="1">
      <alignment horizontal="center" vertical="center" wrapText="1"/>
    </xf>
    <xf numFmtId="0" fontId="6" fillId="0" borderId="30" xfId="68" quotePrefix="1" applyFont="1" applyFill="1" applyBorder="1" applyAlignment="1">
      <alignment horizontal="center" vertical="center" wrapText="1"/>
    </xf>
    <xf numFmtId="0" fontId="1" fillId="0" borderId="0" xfId="66" applyFont="1" applyFill="1" applyBorder="1"/>
    <xf numFmtId="0" fontId="6" fillId="0" borderId="114" xfId="67" applyNumberFormat="1" applyFont="1" applyFill="1" applyBorder="1" applyProtection="1">
      <alignment horizontal="left" vertical="center" indent="1"/>
      <protection locked="0"/>
    </xf>
    <xf numFmtId="3" fontId="6" fillId="0" borderId="14" xfId="67" applyNumberFormat="1" applyFont="1" applyFill="1" applyBorder="1" applyAlignment="1" applyProtection="1">
      <protection locked="0"/>
    </xf>
    <xf numFmtId="166" fontId="6" fillId="0" borderId="165" xfId="67" applyNumberFormat="1" applyFont="1" applyFill="1" applyBorder="1" applyAlignment="1" applyProtection="1">
      <protection locked="0"/>
    </xf>
    <xf numFmtId="166" fontId="6" fillId="0" borderId="14" xfId="67" applyNumberFormat="1" applyFont="1" applyFill="1" applyBorder="1" applyAlignment="1" applyProtection="1">
      <protection locked="0"/>
    </xf>
    <xf numFmtId="166" fontId="6" fillId="0" borderId="76" xfId="67" applyNumberFormat="1" applyFont="1" applyFill="1" applyBorder="1" applyAlignment="1" applyProtection="1">
      <protection locked="0"/>
    </xf>
    <xf numFmtId="165" fontId="6" fillId="0" borderId="0" xfId="66" applyNumberFormat="1" applyFont="1" applyFill="1" applyBorder="1"/>
    <xf numFmtId="3" fontId="6" fillId="0" borderId="0" xfId="66" applyNumberFormat="1" applyFont="1" applyFill="1" applyBorder="1"/>
    <xf numFmtId="0" fontId="6" fillId="0" borderId="0" xfId="66" applyFont="1"/>
    <xf numFmtId="166" fontId="6" fillId="0" borderId="15" xfId="67" applyNumberFormat="1" applyFont="1" applyFill="1" applyBorder="1" applyAlignment="1" applyProtection="1">
      <protection locked="0"/>
    </xf>
    <xf numFmtId="0" fontId="6" fillId="0" borderId="0" xfId="66" applyFont="1" applyFill="1" applyBorder="1"/>
    <xf numFmtId="0" fontId="1" fillId="0" borderId="114" xfId="67" applyNumberFormat="1" applyFont="1" applyFill="1" applyBorder="1" applyProtection="1">
      <alignment horizontal="left" vertical="center" indent="1"/>
      <protection locked="0"/>
    </xf>
    <xf numFmtId="3" fontId="1" fillId="0" borderId="14" xfId="67" applyNumberFormat="1" applyFont="1" applyFill="1" applyBorder="1" applyAlignment="1" applyProtection="1">
      <protection locked="0"/>
    </xf>
    <xf numFmtId="166" fontId="1" fillId="0" borderId="165" xfId="67" applyNumberFormat="1" applyFont="1" applyFill="1" applyBorder="1" applyAlignment="1" applyProtection="1">
      <protection locked="0"/>
    </xf>
    <xf numFmtId="166" fontId="1" fillId="0" borderId="14" xfId="67" applyNumberFormat="1" applyFont="1" applyFill="1" applyBorder="1" applyAlignment="1" applyProtection="1">
      <protection locked="0"/>
    </xf>
    <xf numFmtId="166" fontId="1" fillId="0" borderId="15" xfId="67" applyNumberFormat="1" applyFont="1" applyFill="1" applyBorder="1" applyAlignment="1" applyProtection="1">
      <protection locked="0"/>
    </xf>
    <xf numFmtId="3" fontId="1" fillId="0" borderId="0" xfId="66" applyNumberFormat="1" applyFont="1" applyFill="1" applyBorder="1"/>
    <xf numFmtId="0" fontId="16" fillId="0" borderId="119" xfId="69" applyNumberFormat="1" applyFont="1" applyFill="1" applyBorder="1">
      <alignment horizontal="left" vertical="center" indent="1"/>
    </xf>
    <xf numFmtId="3" fontId="6" fillId="0" borderId="22" xfId="67" applyNumberFormat="1" applyFont="1" applyFill="1" applyBorder="1" applyAlignment="1" applyProtection="1">
      <protection locked="0"/>
    </xf>
    <xf numFmtId="166" fontId="6" fillId="0" borderId="248" xfId="67" applyNumberFormat="1" applyFont="1" applyFill="1" applyBorder="1" applyAlignment="1" applyProtection="1">
      <protection locked="0"/>
    </xf>
    <xf numFmtId="166" fontId="6" fillId="0" borderId="22" xfId="67" applyNumberFormat="1" applyFont="1" applyFill="1" applyBorder="1" applyAlignment="1" applyProtection="1">
      <protection locked="0"/>
    </xf>
    <xf numFmtId="166" fontId="6" fillId="0" borderId="23" xfId="67" applyNumberFormat="1" applyFont="1" applyFill="1" applyBorder="1" applyAlignment="1" applyProtection="1">
      <protection locked="0"/>
    </xf>
    <xf numFmtId="3" fontId="1" fillId="0" borderId="0" xfId="66" applyNumberFormat="1" applyFont="1"/>
    <xf numFmtId="14" fontId="1" fillId="0" borderId="0" xfId="70" applyNumberFormat="1" applyFont="1" applyFill="1" applyAlignment="1">
      <alignment horizontal="left"/>
    </xf>
    <xf numFmtId="0" fontId="1" fillId="0" borderId="0" xfId="70" applyFont="1" applyAlignment="1"/>
    <xf numFmtId="0" fontId="1" fillId="0" borderId="0" xfId="70" applyFont="1" applyFill="1"/>
    <xf numFmtId="165" fontId="1" fillId="0" borderId="0" xfId="70" applyNumberFormat="1" applyFont="1" applyFill="1" applyAlignment="1">
      <alignment horizontal="right"/>
    </xf>
    <xf numFmtId="0" fontId="1" fillId="0" borderId="0" xfId="70" applyFont="1"/>
    <xf numFmtId="14" fontId="1" fillId="0" borderId="0" xfId="70" applyNumberFormat="1" applyFont="1" applyFill="1" applyAlignment="1">
      <alignment horizontal="left"/>
    </xf>
    <xf numFmtId="0" fontId="1" fillId="0" borderId="0" xfId="70" applyFont="1" applyAlignment="1"/>
    <xf numFmtId="165" fontId="1" fillId="0" borderId="0" xfId="70" applyNumberFormat="1" applyFont="1" applyFill="1"/>
    <xf numFmtId="0" fontId="38" fillId="0" borderId="0" xfId="71" applyNumberFormat="1" applyFont="1" applyFill="1" applyAlignment="1" applyProtection="1">
      <alignment horizontal="center" vertical="center"/>
      <protection locked="0"/>
    </xf>
    <xf numFmtId="0" fontId="38" fillId="0" borderId="0" xfId="70" applyFont="1" applyAlignment="1"/>
    <xf numFmtId="0" fontId="6" fillId="0" borderId="0" xfId="71" applyNumberFormat="1" applyFont="1" applyFill="1" applyAlignment="1" applyProtection="1">
      <alignment horizontal="center" vertical="center"/>
      <protection locked="0"/>
    </xf>
    <xf numFmtId="0" fontId="1" fillId="0" borderId="0" xfId="70" applyFont="1" applyFill="1" applyBorder="1" applyAlignment="1">
      <alignment horizontal="center" vertical="top"/>
    </xf>
    <xf numFmtId="0" fontId="6" fillId="0" borderId="0" xfId="70" applyFont="1" applyFill="1" applyProtection="1">
      <protection locked="0"/>
    </xf>
    <xf numFmtId="0" fontId="1" fillId="0" borderId="0" xfId="70" applyFont="1" applyFill="1" applyProtection="1">
      <protection locked="0"/>
    </xf>
    <xf numFmtId="3" fontId="1" fillId="0" borderId="0" xfId="70" quotePrefix="1" applyNumberFormat="1" applyFont="1" applyFill="1" applyProtection="1">
      <protection locked="0"/>
    </xf>
    <xf numFmtId="0" fontId="6" fillId="0" borderId="7" xfId="70" applyFont="1" applyFill="1" applyBorder="1" applyAlignment="1">
      <alignment horizontal="center" vertical="center" wrapText="1"/>
    </xf>
    <xf numFmtId="0" fontId="6" fillId="0" borderId="249" xfId="70" applyFont="1" applyBorder="1" applyAlignment="1">
      <alignment horizontal="center" vertical="center"/>
    </xf>
    <xf numFmtId="0" fontId="16" fillId="0" borderId="8" xfId="72" quotePrefix="1" applyFont="1" applyFill="1" applyBorder="1" applyAlignment="1">
      <alignment horizontal="center" vertical="center" wrapText="1"/>
    </xf>
    <xf numFmtId="0" fontId="16" fillId="0" borderId="8" xfId="72" applyFont="1" applyFill="1" applyBorder="1" applyAlignment="1">
      <alignment horizontal="center" vertical="center" wrapText="1"/>
    </xf>
    <xf numFmtId="165" fontId="16" fillId="0" borderId="9" xfId="72" quotePrefix="1" applyNumberFormat="1" applyFont="1" applyFill="1" applyBorder="1" applyAlignment="1">
      <alignment horizontal="center" vertical="center" wrapText="1"/>
    </xf>
    <xf numFmtId="0" fontId="1" fillId="0" borderId="0" xfId="70" applyFont="1" applyFill="1" applyBorder="1" applyAlignment="1">
      <alignment horizontal="center"/>
    </xf>
    <xf numFmtId="0" fontId="6" fillId="0" borderId="8" xfId="70" applyFont="1" applyBorder="1" applyAlignment="1">
      <alignment horizontal="left" vertical="center"/>
    </xf>
    <xf numFmtId="3" fontId="16" fillId="0" borderId="8" xfId="73" applyNumberFormat="1" applyFont="1" applyFill="1" applyBorder="1" applyAlignment="1">
      <alignment vertical="center"/>
    </xf>
    <xf numFmtId="164" fontId="6" fillId="0" borderId="9" xfId="70" applyNumberFormat="1" applyFont="1" applyFill="1" applyBorder="1" applyAlignment="1">
      <alignment vertical="center"/>
    </xf>
    <xf numFmtId="49" fontId="6" fillId="0" borderId="10" xfId="74" applyNumberFormat="1" applyFont="1" applyFill="1" applyBorder="1" applyAlignment="1" applyProtection="1">
      <alignment horizontal="center" vertical="center"/>
      <protection locked="0"/>
    </xf>
    <xf numFmtId="0" fontId="6" fillId="0" borderId="11" xfId="74" applyFont="1" applyFill="1" applyBorder="1" applyAlignment="1">
      <alignment horizontal="left" vertical="center" wrapText="1"/>
    </xf>
    <xf numFmtId="3" fontId="16" fillId="0" borderId="59" xfId="73" applyNumberFormat="1" applyFont="1" applyFill="1" applyBorder="1" applyAlignment="1">
      <alignment vertical="center"/>
    </xf>
    <xf numFmtId="164" fontId="6" fillId="0" borderId="76" xfId="70" applyNumberFormat="1" applyFont="1" applyFill="1" applyBorder="1" applyAlignment="1">
      <alignment vertical="center"/>
    </xf>
    <xf numFmtId="0" fontId="1" fillId="0" borderId="0" xfId="70" applyFont="1" applyFill="1" applyBorder="1"/>
    <xf numFmtId="49" fontId="6" fillId="0" borderId="13" xfId="75" quotePrefix="1" applyNumberFormat="1" applyFont="1" applyFill="1" applyBorder="1" applyAlignment="1" applyProtection="1">
      <alignment horizontal="center" vertical="top"/>
      <protection locked="0"/>
    </xf>
    <xf numFmtId="0" fontId="1" fillId="0" borderId="14" xfId="75" applyFont="1" applyFill="1" applyBorder="1" applyAlignment="1">
      <alignment vertical="top" wrapText="1"/>
    </xf>
    <xf numFmtId="3" fontId="16" fillId="0" borderId="11" xfId="76" applyNumberFormat="1" applyFont="1" applyFill="1" applyBorder="1" applyAlignment="1">
      <alignment horizontal="right" vertical="justify"/>
    </xf>
    <xf numFmtId="164" fontId="6" fillId="0" borderId="12" xfId="70" applyNumberFormat="1" applyFont="1" applyFill="1" applyBorder="1" applyAlignment="1">
      <alignment vertical="justify"/>
    </xf>
    <xf numFmtId="9" fontId="1" fillId="0" borderId="0" xfId="4" applyFont="1" applyFill="1" applyBorder="1"/>
    <xf numFmtId="49" fontId="1" fillId="0" borderId="13" xfId="74" applyNumberFormat="1" applyFont="1" applyFill="1" applyBorder="1" applyAlignment="1" applyProtection="1">
      <alignment horizontal="center" vertical="top"/>
      <protection locked="0"/>
    </xf>
    <xf numFmtId="0" fontId="1" fillId="0" borderId="14" xfId="74" applyFont="1" applyFill="1" applyBorder="1" applyAlignment="1">
      <alignment vertical="top" wrapText="1"/>
    </xf>
    <xf numFmtId="3" fontId="14" fillId="0" borderId="14" xfId="76" applyNumberFormat="1" applyFont="1" applyFill="1" applyBorder="1" applyAlignment="1">
      <alignment horizontal="right" vertical="justify"/>
    </xf>
    <xf numFmtId="164" fontId="1" fillId="0" borderId="15" xfId="70" applyNumberFormat="1" applyFont="1" applyFill="1" applyBorder="1" applyAlignment="1">
      <alignment vertical="justify"/>
    </xf>
    <xf numFmtId="49" fontId="6" fillId="0" borderId="13" xfId="74" applyNumberFormat="1" applyFont="1" applyFill="1" applyBorder="1" applyAlignment="1" applyProtection="1">
      <alignment horizontal="center" vertical="top"/>
      <protection locked="0"/>
    </xf>
    <xf numFmtId="0" fontId="6" fillId="0" borderId="14" xfId="74" applyFont="1" applyFill="1" applyBorder="1" applyAlignment="1">
      <alignment vertical="top" wrapText="1"/>
    </xf>
    <xf numFmtId="3" fontId="16" fillId="0" borderId="14" xfId="76" applyNumberFormat="1" applyFont="1" applyFill="1" applyBorder="1" applyAlignment="1">
      <alignment horizontal="right" vertical="justify"/>
    </xf>
    <xf numFmtId="164" fontId="6" fillId="0" borderId="15" xfId="70" applyNumberFormat="1" applyFont="1" applyFill="1" applyBorder="1" applyAlignment="1">
      <alignment vertical="justify"/>
    </xf>
    <xf numFmtId="3" fontId="16" fillId="0" borderId="8" xfId="73" quotePrefix="1" applyNumberFormat="1" applyFont="1" applyFill="1" applyBorder="1" applyAlignment="1" applyProtection="1">
      <alignment vertical="center"/>
      <protection locked="0"/>
    </xf>
    <xf numFmtId="49" fontId="6" fillId="0" borderId="58" xfId="74" applyNumberFormat="1" applyFont="1" applyFill="1" applyBorder="1" applyAlignment="1" applyProtection="1">
      <alignment horizontal="center" vertical="center"/>
      <protection locked="0"/>
    </xf>
    <xf numFmtId="0" fontId="6" fillId="0" borderId="11" xfId="75" applyFont="1" applyFill="1" applyBorder="1" applyAlignment="1" applyProtection="1">
      <alignment horizontal="left" vertical="center" wrapText="1"/>
      <protection locked="0"/>
    </xf>
    <xf numFmtId="0" fontId="1" fillId="0" borderId="14" xfId="74" applyFont="1" applyFill="1" applyBorder="1" applyAlignment="1" applyProtection="1">
      <alignment vertical="top" wrapText="1"/>
      <protection locked="0"/>
    </xf>
    <xf numFmtId="0" fontId="1" fillId="0" borderId="13" xfId="74" quotePrefix="1" applyFont="1" applyFill="1" applyBorder="1" applyAlignment="1" applyProtection="1">
      <alignment horizontal="center" vertical="top"/>
      <protection locked="0"/>
    </xf>
    <xf numFmtId="0" fontId="1" fillId="0" borderId="14" xfId="75" applyFont="1" applyFill="1" applyBorder="1" applyAlignment="1" applyProtection="1">
      <alignment vertical="top" wrapText="1"/>
      <protection locked="0"/>
    </xf>
    <xf numFmtId="0" fontId="1" fillId="0" borderId="18" xfId="74" applyFont="1" applyFill="1" applyBorder="1" applyAlignment="1" applyProtection="1">
      <alignment vertical="top" wrapText="1"/>
      <protection locked="0"/>
    </xf>
    <xf numFmtId="164" fontId="1" fillId="0" borderId="19" xfId="70" applyNumberFormat="1" applyFont="1" applyFill="1" applyBorder="1" applyAlignment="1">
      <alignment vertical="justify"/>
    </xf>
    <xf numFmtId="0" fontId="6" fillId="0" borderId="20" xfId="70" applyFont="1" applyFill="1" applyBorder="1" applyAlignment="1">
      <alignment horizontal="center" vertical="center" wrapText="1"/>
    </xf>
    <xf numFmtId="0" fontId="6" fillId="0" borderId="22" xfId="70" applyFont="1" applyBorder="1" applyAlignment="1">
      <alignment horizontal="left" vertical="center"/>
    </xf>
    <xf numFmtId="3" fontId="16" fillId="0" borderId="22" xfId="73" applyNumberFormat="1" applyFont="1" applyFill="1" applyBorder="1" applyAlignment="1">
      <alignment vertical="center"/>
    </xf>
    <xf numFmtId="164" fontId="6" fillId="0" borderId="23" xfId="70" applyNumberFormat="1" applyFont="1" applyFill="1" applyBorder="1" applyAlignment="1">
      <alignment vertical="center"/>
    </xf>
    <xf numFmtId="0" fontId="1" fillId="0" borderId="0" xfId="70" applyFont="1" applyAlignment="1">
      <alignment horizontal="center"/>
    </xf>
  </cellXfs>
  <cellStyles count="77">
    <cellStyle name="Hypertextové prepojenie" xfId="3" builtinId="8"/>
    <cellStyle name="Normal_BT" xfId="19"/>
    <cellStyle name="Normal_KV" xfId="18"/>
    <cellStyle name="Normal_Sheet2" xfId="61"/>
    <cellStyle name="Normal_Sheet3" xfId="65"/>
    <cellStyle name="Normal_Sheet4" xfId="64"/>
    <cellStyle name="Normal_Sheet5" xfId="63"/>
    <cellStyle name="Normal_Sheet6" xfId="62"/>
    <cellStyle name="Normal_Strana 1" xfId="58"/>
    <cellStyle name="Normal_Strana 3" xfId="59"/>
    <cellStyle name="Normal_Strana 4" xfId="60"/>
    <cellStyle name="Normálna" xfId="0" builtinId="0"/>
    <cellStyle name="Normálna 2" xfId="7"/>
    <cellStyle name="normálne 2" xfId="49"/>
    <cellStyle name="normálne 3" xfId="54"/>
    <cellStyle name="normálne_B5DMSCAFL76AMQPCV1Z9PZ813" xfId="43"/>
    <cellStyle name="normálne_D7SKVLRX9A26JQ8W7KPLPFTJZ" xfId="35"/>
    <cellStyle name="normálne_DP" xfId="5"/>
    <cellStyle name="normálne_Hárok1" xfId="8"/>
    <cellStyle name="normálne_Hárok2" xfId="9"/>
    <cellStyle name="normálne_Hárok3" xfId="13"/>
    <cellStyle name="normálne_Hárok4" xfId="14"/>
    <cellStyle name="normálne_Návrh_ŠR_2002_do_vlády" xfId="56"/>
    <cellStyle name="normálne_NP" xfId="6"/>
    <cellStyle name="normálne_obce" xfId="52"/>
    <cellStyle name="normálne_pomocný" xfId="12"/>
    <cellStyle name="normálne_SL_1_Bilancia PaV pre ŠZÚ 2011" xfId="1"/>
    <cellStyle name="normálne_SL_14_Výdavky SR na vedu a techniku podľa FK pre ŠZÚ 2011" xfId="38"/>
    <cellStyle name="normálne_SL_19_Vývoj príjmov a výdavkov ŠR v rokoch 2010 a 2011" xfId="50"/>
    <cellStyle name="normálne_SL_23_Prehľad o čerpaní miezd KŠR pre ŠZÚ 2011" xfId="55"/>
    <cellStyle name="normálne_SL_31_Výdavky štátnych PO podľa funknej klas. pre SZÚ 2011" xfId="66"/>
    <cellStyle name="normálne_SL_32_Finančné operácie PO pre SZÚ 2011" xfId="70"/>
    <cellStyle name="normálne_SL_6_Príjmy SR podľa zdrojov pre ŠZÚ 2011" xfId="11"/>
    <cellStyle name="normálne_SL_7_Výdavky SR podľa kategórií a kapitol pre ŠZÚ 2011" xfId="15"/>
    <cellStyle name="normálne_SL_8_Bežné transfery pre ŠZÚ 2011" xfId="17"/>
    <cellStyle name="normálne_SL_9_Kapitálové výdavky pre ŠZÚ 2011" xfId="20"/>
    <cellStyle name="normálne_tabuľka" xfId="57"/>
    <cellStyle name="normálne_TestMA" xfId="21"/>
    <cellStyle name="normálne_Výdavky FK" xfId="30"/>
    <cellStyle name="normálne_Zoznam_kapitol" xfId="53"/>
    <cellStyle name="normální_DANE" xfId="10"/>
    <cellStyle name="normální_MZDY" xfId="16"/>
    <cellStyle name="Percentá" xfId="4" builtinId="5"/>
    <cellStyle name="SAPBEXaggData_SL_32_Finančné operácie PO pre SZÚ 2011" xfId="73"/>
    <cellStyle name="SAPBEXaggData_TestMA" xfId="27"/>
    <cellStyle name="SAPBEXaggItem_B5DMSCAFL76AMQPCV1Z9PZ813" xfId="47"/>
    <cellStyle name="SAPBEXaggItem_SL_31_Výdavky štátnych PO podľa funknej klas. pre SZÚ 2011" xfId="69"/>
    <cellStyle name="SAPBEXaggItemX_Hárok1" xfId="32"/>
    <cellStyle name="SAPBEXHLevel0_SL_14_Výdavky SR na vedu a techniku podľa FK pre ŠZÚ 2011" xfId="41"/>
    <cellStyle name="SAPBEXHLevel0_SL_32_Finančné operácie PO pre SZÚ 2011" xfId="75"/>
    <cellStyle name="SAPBEXHLevel0_TestMA" xfId="26"/>
    <cellStyle name="SAPBEXHLevel1_SL_14_Výdavky SR na vedu a techniku podľa FK pre ŠZÚ 2011" xfId="42"/>
    <cellStyle name="SAPBEXHLevel1_SL_32_Finančné operácie PO pre SZÚ 2011" xfId="74"/>
    <cellStyle name="SAPBEXHLevel1_TestMA" xfId="24"/>
    <cellStyle name="SAPBEXchaText_B5DMSCAFL76AMQPCV1Z9PZ813" xfId="44"/>
    <cellStyle name="SAPBEXchaText_D7SKVLRX9A26JQ8W7KPLPFTJZ" xfId="36"/>
    <cellStyle name="SAPBEXchaText_Hárok1" xfId="28"/>
    <cellStyle name="SAPBEXchaText_SL_14_Výdavky SR na vedu a techniku podľa FK pre ŠZÚ 2011" xfId="40"/>
    <cellStyle name="SAPBEXchaText_SL_31_Výdavky štátnych PO podľa funknej klas. pre SZÚ 2011" xfId="67"/>
    <cellStyle name="SAPBEXchaText_TestMA" xfId="23"/>
    <cellStyle name="SAPBEXstdData_B5DMSCAFL76AMQPCV1Z9PZ813" xfId="48"/>
    <cellStyle name="SAPBEXstdData_Hárok1" xfId="34"/>
    <cellStyle name="SAPBEXstdData_SL_1_Bilancia PaV pre ŠZÚ 2011" xfId="2"/>
    <cellStyle name="SAPBEXstdData_SL_19_Vývoj príjmov a výdavkov ŠR v rokoch 2010 a 2011" xfId="51"/>
    <cellStyle name="SAPBEXstdData_SL_32_Finančné operácie PO pre SZÚ 2011" xfId="76"/>
    <cellStyle name="SAPBEXstdData_TestMA" xfId="25"/>
    <cellStyle name="SAPBEXstdItem_B5DMSCAFL76AMQPCV1Z9PZ813" xfId="46"/>
    <cellStyle name="SAPBEXstdItem_Hárok1" xfId="33"/>
    <cellStyle name="SAPBEXstdItemX_B5DMSCAFL76AMQPCV1Z9PZ813" xfId="45"/>
    <cellStyle name="SAPBEXstdItemX_D7SKVLRX9A26JQ8W7KPLPFTJZ" xfId="37"/>
    <cellStyle name="SAPBEXstdItemX_Hárok1" xfId="29"/>
    <cellStyle name="SAPBEXstdItemX_SL_14_Výdavky SR na vedu a techniku podľa FK pre ŠZÚ 2011" xfId="39"/>
    <cellStyle name="SAPBEXstdItemX_SL_31_Výdavky štátnych PO podľa funknej klas. pre SZÚ 2011" xfId="68"/>
    <cellStyle name="SAPBEXstdItemX_SL_32_Finančné operácie PO pre SZÚ 2011" xfId="72"/>
    <cellStyle name="SAPBEXstdItemX_TestMA" xfId="22"/>
    <cellStyle name="SAPBEXtitle_Hárok1" xfId="31"/>
    <cellStyle name="SAPBEXtitle_SL_32_Finančné operácie PO pre SZÚ 2011" xfId="71"/>
  </cellStyles>
  <dxfs count="6"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4"/>
  <sheetViews>
    <sheetView tabSelected="1" workbookViewId="0"/>
  </sheetViews>
  <sheetFormatPr defaultRowHeight="14.4" x14ac:dyDescent="0.3"/>
  <cols>
    <col min="2" max="2" width="14.44140625" customWidth="1"/>
    <col min="3" max="3" width="91.88671875" customWidth="1"/>
  </cols>
  <sheetData>
    <row r="2" spans="2:3" ht="15.6" customHeight="1" x14ac:dyDescent="0.3">
      <c r="B2" s="51" t="s">
        <v>135</v>
      </c>
      <c r="C2" s="51"/>
    </row>
    <row r="3" spans="2:3" ht="15.6" customHeight="1" x14ac:dyDescent="0.3">
      <c r="B3" s="50"/>
      <c r="C3" s="50"/>
    </row>
    <row r="4" spans="2:3" x14ac:dyDescent="0.3">
      <c r="B4" s="49" t="s">
        <v>74</v>
      </c>
      <c r="C4" s="47" t="s">
        <v>3</v>
      </c>
    </row>
    <row r="5" spans="2:3" x14ac:dyDescent="0.3">
      <c r="B5" s="49" t="s">
        <v>75</v>
      </c>
      <c r="C5" s="47" t="s">
        <v>76</v>
      </c>
    </row>
    <row r="6" spans="2:3" x14ac:dyDescent="0.3">
      <c r="B6" s="49" t="s">
        <v>77</v>
      </c>
      <c r="C6" s="47" t="s">
        <v>78</v>
      </c>
    </row>
    <row r="7" spans="2:3" x14ac:dyDescent="0.3">
      <c r="B7" s="49" t="s">
        <v>79</v>
      </c>
      <c r="C7" s="47" t="s">
        <v>80</v>
      </c>
    </row>
    <row r="8" spans="2:3" x14ac:dyDescent="0.3">
      <c r="B8" s="49" t="s">
        <v>81</v>
      </c>
      <c r="C8" s="47" t="s">
        <v>82</v>
      </c>
    </row>
    <row r="9" spans="2:3" x14ac:dyDescent="0.3">
      <c r="B9" s="49" t="s">
        <v>83</v>
      </c>
      <c r="C9" s="47" t="s">
        <v>84</v>
      </c>
    </row>
    <row r="10" spans="2:3" x14ac:dyDescent="0.3">
      <c r="B10" s="49" t="s">
        <v>85</v>
      </c>
      <c r="C10" s="47" t="s">
        <v>86</v>
      </c>
    </row>
    <row r="11" spans="2:3" x14ac:dyDescent="0.3">
      <c r="B11" s="49" t="s">
        <v>130</v>
      </c>
      <c r="C11" s="47" t="s">
        <v>87</v>
      </c>
    </row>
    <row r="12" spans="2:3" x14ac:dyDescent="0.3">
      <c r="B12" s="49" t="s">
        <v>131</v>
      </c>
      <c r="C12" s="47" t="s">
        <v>88</v>
      </c>
    </row>
    <row r="13" spans="2:3" x14ac:dyDescent="0.3">
      <c r="B13" s="49" t="s">
        <v>132</v>
      </c>
      <c r="C13" s="47" t="s">
        <v>89</v>
      </c>
    </row>
    <row r="14" spans="2:3" x14ac:dyDescent="0.3">
      <c r="B14" s="49" t="s">
        <v>133</v>
      </c>
      <c r="C14" s="47" t="s">
        <v>90</v>
      </c>
    </row>
    <row r="15" spans="2:3" x14ac:dyDescent="0.3">
      <c r="B15" s="49" t="s">
        <v>91</v>
      </c>
      <c r="C15" s="47" t="s">
        <v>92</v>
      </c>
    </row>
    <row r="16" spans="2:3" x14ac:dyDescent="0.3">
      <c r="B16" s="49" t="s">
        <v>134</v>
      </c>
      <c r="C16" s="47" t="s">
        <v>93</v>
      </c>
    </row>
    <row r="17" spans="2:3" x14ac:dyDescent="0.3">
      <c r="B17" s="49" t="s">
        <v>94</v>
      </c>
      <c r="C17" s="47" t="s">
        <v>95</v>
      </c>
    </row>
    <row r="18" spans="2:3" x14ac:dyDescent="0.3">
      <c r="B18" s="49" t="s">
        <v>96</v>
      </c>
      <c r="C18" s="47" t="s">
        <v>97</v>
      </c>
    </row>
    <row r="19" spans="2:3" ht="26.4" x14ac:dyDescent="0.3">
      <c r="B19" s="49" t="s">
        <v>98</v>
      </c>
      <c r="C19" s="47" t="s">
        <v>99</v>
      </c>
    </row>
    <row r="20" spans="2:3" x14ac:dyDescent="0.3">
      <c r="B20" s="49" t="s">
        <v>100</v>
      </c>
      <c r="C20" s="47" t="s">
        <v>101</v>
      </c>
    </row>
    <row r="21" spans="2:3" x14ac:dyDescent="0.3">
      <c r="B21" s="49" t="s">
        <v>102</v>
      </c>
      <c r="C21" s="47" t="s">
        <v>103</v>
      </c>
    </row>
    <row r="22" spans="2:3" x14ac:dyDescent="0.3">
      <c r="B22" s="49" t="s">
        <v>104</v>
      </c>
      <c r="C22" s="47" t="s">
        <v>105</v>
      </c>
    </row>
    <row r="23" spans="2:3" x14ac:dyDescent="0.3">
      <c r="B23" s="49" t="s">
        <v>128</v>
      </c>
      <c r="C23" s="47" t="s">
        <v>106</v>
      </c>
    </row>
    <row r="24" spans="2:3" x14ac:dyDescent="0.3">
      <c r="B24" s="49" t="s">
        <v>129</v>
      </c>
      <c r="C24" s="47" t="s">
        <v>107</v>
      </c>
    </row>
    <row r="25" spans="2:3" ht="26.4" x14ac:dyDescent="0.3">
      <c r="B25" s="49" t="s">
        <v>108</v>
      </c>
      <c r="C25" s="47" t="s">
        <v>109</v>
      </c>
    </row>
    <row r="26" spans="2:3" x14ac:dyDescent="0.3">
      <c r="B26" s="49" t="s">
        <v>110</v>
      </c>
      <c r="C26" s="47" t="s">
        <v>111</v>
      </c>
    </row>
    <row r="27" spans="2:3" x14ac:dyDescent="0.3">
      <c r="B27" s="49" t="s">
        <v>112</v>
      </c>
      <c r="C27" s="47" t="s">
        <v>113</v>
      </c>
    </row>
    <row r="28" spans="2:3" ht="26.4" x14ac:dyDescent="0.3">
      <c r="B28" s="49" t="s">
        <v>114</v>
      </c>
      <c r="C28" s="48" t="s">
        <v>115</v>
      </c>
    </row>
    <row r="29" spans="2:3" x14ac:dyDescent="0.3">
      <c r="B29" s="49" t="s">
        <v>116</v>
      </c>
      <c r="C29" s="47" t="s">
        <v>117</v>
      </c>
    </row>
    <row r="30" spans="2:3" x14ac:dyDescent="0.3">
      <c r="B30" s="49" t="s">
        <v>118</v>
      </c>
      <c r="C30" s="47" t="s">
        <v>119</v>
      </c>
    </row>
    <row r="31" spans="2:3" x14ac:dyDescent="0.3">
      <c r="B31" s="49" t="s">
        <v>120</v>
      </c>
      <c r="C31" s="47" t="s">
        <v>121</v>
      </c>
    </row>
    <row r="32" spans="2:3" x14ac:dyDescent="0.3">
      <c r="B32" s="49" t="s">
        <v>122</v>
      </c>
      <c r="C32" s="47" t="s">
        <v>123</v>
      </c>
    </row>
    <row r="33" spans="2:3" x14ac:dyDescent="0.3">
      <c r="B33" s="49" t="s">
        <v>124</v>
      </c>
      <c r="C33" s="47" t="s">
        <v>125</v>
      </c>
    </row>
    <row r="34" spans="2:3" x14ac:dyDescent="0.3">
      <c r="B34" s="49" t="s">
        <v>126</v>
      </c>
      <c r="C34" s="47" t="s">
        <v>127</v>
      </c>
    </row>
  </sheetData>
  <mergeCells count="1">
    <mergeCell ref="B2:C2"/>
  </mergeCells>
  <hyperlinks>
    <hyperlink ref="B4" location="'Tab. č. 1'!A1" display="Tab. č. 1  "/>
    <hyperlink ref="B5" location="'Tab. č. 2'!A1" display="Tab. č. 2  "/>
    <hyperlink ref="B6" location="'Tab. č. 3'!A1" display="Tab. č. 3  "/>
    <hyperlink ref="B7" location="'Tab. č. 4'!A1" display="Tab. č. 4  "/>
    <hyperlink ref="B8" location="'Tab. č. 5'!A1" display="Tab. č. 5 "/>
    <hyperlink ref="B9" location="'Tab. č. 6'!A1" display="Tab. č. 6  "/>
    <hyperlink ref="B10" location="'Tab. č. 7'!A1" display="Tab. č. 7  "/>
    <hyperlink ref="B34" location="'Tab. č. 31'!A1" display="Tab. č. 31"/>
    <hyperlink ref="B33" location="'Tab. č. 30'!A1" display="Tab. č. 30"/>
    <hyperlink ref="B23:B32" location="'Tab. č. 30'!A1" display="Tab. č. 30"/>
    <hyperlink ref="B32" location="'Tab. č. 29'!A1" display="Tab. č. 29"/>
    <hyperlink ref="B31" location="'Tab. č. 28'!A1" display="Tab. č. 28"/>
    <hyperlink ref="B30" location="'Tab. č. 24,25,26,27'!A1" display="Tab. č. 27"/>
    <hyperlink ref="B29" location="'Tab. č. 24,25,26,27'!A1" display="Tab. č. 26"/>
    <hyperlink ref="B28" location="'Tab. č. 24,25,26,27'!A1" display="Tab. č. 25"/>
    <hyperlink ref="B27" location="'Tab. č. 24,25,26,27'!A1" display="Tab. č. 24"/>
    <hyperlink ref="B26" location="'Tab. č. 23'!A1" display="Tab. č. 23"/>
    <hyperlink ref="B25" location="'Tab. č. 22'!A1" display="Tab. č. 22"/>
    <hyperlink ref="B24" location="'Tab. č. 21'!A1" display="Tab. č. 21"/>
    <hyperlink ref="B23" location="'Tab. č. 20'!A1" display="Tab. č. 20"/>
    <hyperlink ref="B22" location="'Tab. č. 19'!A1" display="Tab. č. 19"/>
    <hyperlink ref="B11:B21" location="'Tab. č. 19'!A1" display="Tab. č. 19"/>
    <hyperlink ref="B21" location="'Tab. č. 18'!A1" display="Tab. č. 18"/>
    <hyperlink ref="B20" location="'Tab. č. 17'!A1" display="Tab. č. 17"/>
    <hyperlink ref="B19" location="'Tab. č. 16'!A1" display="Tab. č. 16"/>
    <hyperlink ref="B18" location="'Tab. č. 15'!A1" display="Tab. č. 15"/>
    <hyperlink ref="B17" location="'Tab. č. 14'!A1" display="Tab. č. 14"/>
    <hyperlink ref="B16" location="'Tab. č. 13'!A1" display="Tab. č. 13"/>
    <hyperlink ref="B15" location="'Tab. č. 12'!A1" display="Tab. č. 12"/>
    <hyperlink ref="B14" location="'Tab. č. 11'!A1" display="Tab. č. 11"/>
    <hyperlink ref="B13" location="'Tab. č. 10'!A1" display="Tab. č. 10"/>
    <hyperlink ref="B12" location="'Tab. č. 9'!A1" display="Tab. č. 9"/>
    <hyperlink ref="B11" location="'Tab. č. 8'!A1" display="Tab. č. 8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5"/>
  <sheetViews>
    <sheetView workbookViewId="0"/>
  </sheetViews>
  <sheetFormatPr defaultColWidth="8.33203125" defaultRowHeight="13.2" x14ac:dyDescent="0.25"/>
  <cols>
    <col min="1" max="1" width="4.88671875" style="1" customWidth="1"/>
    <col min="2" max="2" width="75.33203125" style="1" customWidth="1"/>
    <col min="3" max="5" width="17" style="1" customWidth="1"/>
    <col min="6" max="6" width="12" style="1" customWidth="1"/>
    <col min="7" max="256" width="8.33203125" style="1"/>
    <col min="257" max="257" width="4.88671875" style="1" customWidth="1"/>
    <col min="258" max="258" width="75.33203125" style="1" customWidth="1"/>
    <col min="259" max="261" width="17" style="1" customWidth="1"/>
    <col min="262" max="262" width="12" style="1" customWidth="1"/>
    <col min="263" max="512" width="8.33203125" style="1"/>
    <col min="513" max="513" width="4.88671875" style="1" customWidth="1"/>
    <col min="514" max="514" width="75.33203125" style="1" customWidth="1"/>
    <col min="515" max="517" width="17" style="1" customWidth="1"/>
    <col min="518" max="518" width="12" style="1" customWidth="1"/>
    <col min="519" max="768" width="8.33203125" style="1"/>
    <col min="769" max="769" width="4.88671875" style="1" customWidth="1"/>
    <col min="770" max="770" width="75.33203125" style="1" customWidth="1"/>
    <col min="771" max="773" width="17" style="1" customWidth="1"/>
    <col min="774" max="774" width="12" style="1" customWidth="1"/>
    <col min="775" max="1024" width="8.33203125" style="1"/>
    <col min="1025" max="1025" width="4.88671875" style="1" customWidth="1"/>
    <col min="1026" max="1026" width="75.33203125" style="1" customWidth="1"/>
    <col min="1027" max="1029" width="17" style="1" customWidth="1"/>
    <col min="1030" max="1030" width="12" style="1" customWidth="1"/>
    <col min="1031" max="1280" width="8.33203125" style="1"/>
    <col min="1281" max="1281" width="4.88671875" style="1" customWidth="1"/>
    <col min="1282" max="1282" width="75.33203125" style="1" customWidth="1"/>
    <col min="1283" max="1285" width="17" style="1" customWidth="1"/>
    <col min="1286" max="1286" width="12" style="1" customWidth="1"/>
    <col min="1287" max="1536" width="8.33203125" style="1"/>
    <col min="1537" max="1537" width="4.88671875" style="1" customWidth="1"/>
    <col min="1538" max="1538" width="75.33203125" style="1" customWidth="1"/>
    <col min="1539" max="1541" width="17" style="1" customWidth="1"/>
    <col min="1542" max="1542" width="12" style="1" customWidth="1"/>
    <col min="1543" max="1792" width="8.33203125" style="1"/>
    <col min="1793" max="1793" width="4.88671875" style="1" customWidth="1"/>
    <col min="1794" max="1794" width="75.33203125" style="1" customWidth="1"/>
    <col min="1795" max="1797" width="17" style="1" customWidth="1"/>
    <col min="1798" max="1798" width="12" style="1" customWidth="1"/>
    <col min="1799" max="2048" width="8.33203125" style="1"/>
    <col min="2049" max="2049" width="4.88671875" style="1" customWidth="1"/>
    <col min="2050" max="2050" width="75.33203125" style="1" customWidth="1"/>
    <col min="2051" max="2053" width="17" style="1" customWidth="1"/>
    <col min="2054" max="2054" width="12" style="1" customWidth="1"/>
    <col min="2055" max="2304" width="8.33203125" style="1"/>
    <col min="2305" max="2305" width="4.88671875" style="1" customWidth="1"/>
    <col min="2306" max="2306" width="75.33203125" style="1" customWidth="1"/>
    <col min="2307" max="2309" width="17" style="1" customWidth="1"/>
    <col min="2310" max="2310" width="12" style="1" customWidth="1"/>
    <col min="2311" max="2560" width="8.33203125" style="1"/>
    <col min="2561" max="2561" width="4.88671875" style="1" customWidth="1"/>
    <col min="2562" max="2562" width="75.33203125" style="1" customWidth="1"/>
    <col min="2563" max="2565" width="17" style="1" customWidth="1"/>
    <col min="2566" max="2566" width="12" style="1" customWidth="1"/>
    <col min="2567" max="2816" width="8.33203125" style="1"/>
    <col min="2817" max="2817" width="4.88671875" style="1" customWidth="1"/>
    <col min="2818" max="2818" width="75.33203125" style="1" customWidth="1"/>
    <col min="2819" max="2821" width="17" style="1" customWidth="1"/>
    <col min="2822" max="2822" width="12" style="1" customWidth="1"/>
    <col min="2823" max="3072" width="8.33203125" style="1"/>
    <col min="3073" max="3073" width="4.88671875" style="1" customWidth="1"/>
    <col min="3074" max="3074" width="75.33203125" style="1" customWidth="1"/>
    <col min="3075" max="3077" width="17" style="1" customWidth="1"/>
    <col min="3078" max="3078" width="12" style="1" customWidth="1"/>
    <col min="3079" max="3328" width="8.33203125" style="1"/>
    <col min="3329" max="3329" width="4.88671875" style="1" customWidth="1"/>
    <col min="3330" max="3330" width="75.33203125" style="1" customWidth="1"/>
    <col min="3331" max="3333" width="17" style="1" customWidth="1"/>
    <col min="3334" max="3334" width="12" style="1" customWidth="1"/>
    <col min="3335" max="3584" width="8.33203125" style="1"/>
    <col min="3585" max="3585" width="4.88671875" style="1" customWidth="1"/>
    <col min="3586" max="3586" width="75.33203125" style="1" customWidth="1"/>
    <col min="3587" max="3589" width="17" style="1" customWidth="1"/>
    <col min="3590" max="3590" width="12" style="1" customWidth="1"/>
    <col min="3591" max="3840" width="8.33203125" style="1"/>
    <col min="3841" max="3841" width="4.88671875" style="1" customWidth="1"/>
    <col min="3842" max="3842" width="75.33203125" style="1" customWidth="1"/>
    <col min="3843" max="3845" width="17" style="1" customWidth="1"/>
    <col min="3846" max="3846" width="12" style="1" customWidth="1"/>
    <col min="3847" max="4096" width="8.33203125" style="1"/>
    <col min="4097" max="4097" width="4.88671875" style="1" customWidth="1"/>
    <col min="4098" max="4098" width="75.33203125" style="1" customWidth="1"/>
    <col min="4099" max="4101" width="17" style="1" customWidth="1"/>
    <col min="4102" max="4102" width="12" style="1" customWidth="1"/>
    <col min="4103" max="4352" width="8.33203125" style="1"/>
    <col min="4353" max="4353" width="4.88671875" style="1" customWidth="1"/>
    <col min="4354" max="4354" width="75.33203125" style="1" customWidth="1"/>
    <col min="4355" max="4357" width="17" style="1" customWidth="1"/>
    <col min="4358" max="4358" width="12" style="1" customWidth="1"/>
    <col min="4359" max="4608" width="8.33203125" style="1"/>
    <col min="4609" max="4609" width="4.88671875" style="1" customWidth="1"/>
    <col min="4610" max="4610" width="75.33203125" style="1" customWidth="1"/>
    <col min="4611" max="4613" width="17" style="1" customWidth="1"/>
    <col min="4614" max="4614" width="12" style="1" customWidth="1"/>
    <col min="4615" max="4864" width="8.33203125" style="1"/>
    <col min="4865" max="4865" width="4.88671875" style="1" customWidth="1"/>
    <col min="4866" max="4866" width="75.33203125" style="1" customWidth="1"/>
    <col min="4867" max="4869" width="17" style="1" customWidth="1"/>
    <col min="4870" max="4870" width="12" style="1" customWidth="1"/>
    <col min="4871" max="5120" width="8.33203125" style="1"/>
    <col min="5121" max="5121" width="4.88671875" style="1" customWidth="1"/>
    <col min="5122" max="5122" width="75.33203125" style="1" customWidth="1"/>
    <col min="5123" max="5125" width="17" style="1" customWidth="1"/>
    <col min="5126" max="5126" width="12" style="1" customWidth="1"/>
    <col min="5127" max="5376" width="8.33203125" style="1"/>
    <col min="5377" max="5377" width="4.88671875" style="1" customWidth="1"/>
    <col min="5378" max="5378" width="75.33203125" style="1" customWidth="1"/>
    <col min="5379" max="5381" width="17" style="1" customWidth="1"/>
    <col min="5382" max="5382" width="12" style="1" customWidth="1"/>
    <col min="5383" max="5632" width="8.33203125" style="1"/>
    <col min="5633" max="5633" width="4.88671875" style="1" customWidth="1"/>
    <col min="5634" max="5634" width="75.33203125" style="1" customWidth="1"/>
    <col min="5635" max="5637" width="17" style="1" customWidth="1"/>
    <col min="5638" max="5638" width="12" style="1" customWidth="1"/>
    <col min="5639" max="5888" width="8.33203125" style="1"/>
    <col min="5889" max="5889" width="4.88671875" style="1" customWidth="1"/>
    <col min="5890" max="5890" width="75.33203125" style="1" customWidth="1"/>
    <col min="5891" max="5893" width="17" style="1" customWidth="1"/>
    <col min="5894" max="5894" width="12" style="1" customWidth="1"/>
    <col min="5895" max="6144" width="8.33203125" style="1"/>
    <col min="6145" max="6145" width="4.88671875" style="1" customWidth="1"/>
    <col min="6146" max="6146" width="75.33203125" style="1" customWidth="1"/>
    <col min="6147" max="6149" width="17" style="1" customWidth="1"/>
    <col min="6150" max="6150" width="12" style="1" customWidth="1"/>
    <col min="6151" max="6400" width="8.33203125" style="1"/>
    <col min="6401" max="6401" width="4.88671875" style="1" customWidth="1"/>
    <col min="6402" max="6402" width="75.33203125" style="1" customWidth="1"/>
    <col min="6403" max="6405" width="17" style="1" customWidth="1"/>
    <col min="6406" max="6406" width="12" style="1" customWidth="1"/>
    <col min="6407" max="6656" width="8.33203125" style="1"/>
    <col min="6657" max="6657" width="4.88671875" style="1" customWidth="1"/>
    <col min="6658" max="6658" width="75.33203125" style="1" customWidth="1"/>
    <col min="6659" max="6661" width="17" style="1" customWidth="1"/>
    <col min="6662" max="6662" width="12" style="1" customWidth="1"/>
    <col min="6663" max="6912" width="8.33203125" style="1"/>
    <col min="6913" max="6913" width="4.88671875" style="1" customWidth="1"/>
    <col min="6914" max="6914" width="75.33203125" style="1" customWidth="1"/>
    <col min="6915" max="6917" width="17" style="1" customWidth="1"/>
    <col min="6918" max="6918" width="12" style="1" customWidth="1"/>
    <col min="6919" max="7168" width="8.33203125" style="1"/>
    <col min="7169" max="7169" width="4.88671875" style="1" customWidth="1"/>
    <col min="7170" max="7170" width="75.33203125" style="1" customWidth="1"/>
    <col min="7171" max="7173" width="17" style="1" customWidth="1"/>
    <col min="7174" max="7174" width="12" style="1" customWidth="1"/>
    <col min="7175" max="7424" width="8.33203125" style="1"/>
    <col min="7425" max="7425" width="4.88671875" style="1" customWidth="1"/>
    <col min="7426" max="7426" width="75.33203125" style="1" customWidth="1"/>
    <col min="7427" max="7429" width="17" style="1" customWidth="1"/>
    <col min="7430" max="7430" width="12" style="1" customWidth="1"/>
    <col min="7431" max="7680" width="8.33203125" style="1"/>
    <col min="7681" max="7681" width="4.88671875" style="1" customWidth="1"/>
    <col min="7682" max="7682" width="75.33203125" style="1" customWidth="1"/>
    <col min="7683" max="7685" width="17" style="1" customWidth="1"/>
    <col min="7686" max="7686" width="12" style="1" customWidth="1"/>
    <col min="7687" max="7936" width="8.33203125" style="1"/>
    <col min="7937" max="7937" width="4.88671875" style="1" customWidth="1"/>
    <col min="7938" max="7938" width="75.33203125" style="1" customWidth="1"/>
    <col min="7939" max="7941" width="17" style="1" customWidth="1"/>
    <col min="7942" max="7942" width="12" style="1" customWidth="1"/>
    <col min="7943" max="8192" width="8.33203125" style="1"/>
    <col min="8193" max="8193" width="4.88671875" style="1" customWidth="1"/>
    <col min="8194" max="8194" width="75.33203125" style="1" customWidth="1"/>
    <col min="8195" max="8197" width="17" style="1" customWidth="1"/>
    <col min="8198" max="8198" width="12" style="1" customWidth="1"/>
    <col min="8199" max="8448" width="8.33203125" style="1"/>
    <col min="8449" max="8449" width="4.88671875" style="1" customWidth="1"/>
    <col min="8450" max="8450" width="75.33203125" style="1" customWidth="1"/>
    <col min="8451" max="8453" width="17" style="1" customWidth="1"/>
    <col min="8454" max="8454" width="12" style="1" customWidth="1"/>
    <col min="8455" max="8704" width="8.33203125" style="1"/>
    <col min="8705" max="8705" width="4.88671875" style="1" customWidth="1"/>
    <col min="8706" max="8706" width="75.33203125" style="1" customWidth="1"/>
    <col min="8707" max="8709" width="17" style="1" customWidth="1"/>
    <col min="8710" max="8710" width="12" style="1" customWidth="1"/>
    <col min="8711" max="8960" width="8.33203125" style="1"/>
    <col min="8961" max="8961" width="4.88671875" style="1" customWidth="1"/>
    <col min="8962" max="8962" width="75.33203125" style="1" customWidth="1"/>
    <col min="8963" max="8965" width="17" style="1" customWidth="1"/>
    <col min="8966" max="8966" width="12" style="1" customWidth="1"/>
    <col min="8967" max="9216" width="8.33203125" style="1"/>
    <col min="9217" max="9217" width="4.88671875" style="1" customWidth="1"/>
    <col min="9218" max="9218" width="75.33203125" style="1" customWidth="1"/>
    <col min="9219" max="9221" width="17" style="1" customWidth="1"/>
    <col min="9222" max="9222" width="12" style="1" customWidth="1"/>
    <col min="9223" max="9472" width="8.33203125" style="1"/>
    <col min="9473" max="9473" width="4.88671875" style="1" customWidth="1"/>
    <col min="9474" max="9474" width="75.33203125" style="1" customWidth="1"/>
    <col min="9475" max="9477" width="17" style="1" customWidth="1"/>
    <col min="9478" max="9478" width="12" style="1" customWidth="1"/>
    <col min="9479" max="9728" width="8.33203125" style="1"/>
    <col min="9729" max="9729" width="4.88671875" style="1" customWidth="1"/>
    <col min="9730" max="9730" width="75.33203125" style="1" customWidth="1"/>
    <col min="9731" max="9733" width="17" style="1" customWidth="1"/>
    <col min="9734" max="9734" width="12" style="1" customWidth="1"/>
    <col min="9735" max="9984" width="8.33203125" style="1"/>
    <col min="9985" max="9985" width="4.88671875" style="1" customWidth="1"/>
    <col min="9986" max="9986" width="75.33203125" style="1" customWidth="1"/>
    <col min="9987" max="9989" width="17" style="1" customWidth="1"/>
    <col min="9990" max="9990" width="12" style="1" customWidth="1"/>
    <col min="9991" max="10240" width="8.33203125" style="1"/>
    <col min="10241" max="10241" width="4.88671875" style="1" customWidth="1"/>
    <col min="10242" max="10242" width="75.33203125" style="1" customWidth="1"/>
    <col min="10243" max="10245" width="17" style="1" customWidth="1"/>
    <col min="10246" max="10246" width="12" style="1" customWidth="1"/>
    <col min="10247" max="10496" width="8.33203125" style="1"/>
    <col min="10497" max="10497" width="4.88671875" style="1" customWidth="1"/>
    <col min="10498" max="10498" width="75.33203125" style="1" customWidth="1"/>
    <col min="10499" max="10501" width="17" style="1" customWidth="1"/>
    <col min="10502" max="10502" width="12" style="1" customWidth="1"/>
    <col min="10503" max="10752" width="8.33203125" style="1"/>
    <col min="10753" max="10753" width="4.88671875" style="1" customWidth="1"/>
    <col min="10754" max="10754" width="75.33203125" style="1" customWidth="1"/>
    <col min="10755" max="10757" width="17" style="1" customWidth="1"/>
    <col min="10758" max="10758" width="12" style="1" customWidth="1"/>
    <col min="10759" max="11008" width="8.33203125" style="1"/>
    <col min="11009" max="11009" width="4.88671875" style="1" customWidth="1"/>
    <col min="11010" max="11010" width="75.33203125" style="1" customWidth="1"/>
    <col min="11011" max="11013" width="17" style="1" customWidth="1"/>
    <col min="11014" max="11014" width="12" style="1" customWidth="1"/>
    <col min="11015" max="11264" width="8.33203125" style="1"/>
    <col min="11265" max="11265" width="4.88671875" style="1" customWidth="1"/>
    <col min="11266" max="11266" width="75.33203125" style="1" customWidth="1"/>
    <col min="11267" max="11269" width="17" style="1" customWidth="1"/>
    <col min="11270" max="11270" width="12" style="1" customWidth="1"/>
    <col min="11271" max="11520" width="8.33203125" style="1"/>
    <col min="11521" max="11521" width="4.88671875" style="1" customWidth="1"/>
    <col min="11522" max="11522" width="75.33203125" style="1" customWidth="1"/>
    <col min="11523" max="11525" width="17" style="1" customWidth="1"/>
    <col min="11526" max="11526" width="12" style="1" customWidth="1"/>
    <col min="11527" max="11776" width="8.33203125" style="1"/>
    <col min="11777" max="11777" width="4.88671875" style="1" customWidth="1"/>
    <col min="11778" max="11778" width="75.33203125" style="1" customWidth="1"/>
    <col min="11779" max="11781" width="17" style="1" customWidth="1"/>
    <col min="11782" max="11782" width="12" style="1" customWidth="1"/>
    <col min="11783" max="12032" width="8.33203125" style="1"/>
    <col min="12033" max="12033" width="4.88671875" style="1" customWidth="1"/>
    <col min="12034" max="12034" width="75.33203125" style="1" customWidth="1"/>
    <col min="12035" max="12037" width="17" style="1" customWidth="1"/>
    <col min="12038" max="12038" width="12" style="1" customWidth="1"/>
    <col min="12039" max="12288" width="8.33203125" style="1"/>
    <col min="12289" max="12289" width="4.88671875" style="1" customWidth="1"/>
    <col min="12290" max="12290" width="75.33203125" style="1" customWidth="1"/>
    <col min="12291" max="12293" width="17" style="1" customWidth="1"/>
    <col min="12294" max="12294" width="12" style="1" customWidth="1"/>
    <col min="12295" max="12544" width="8.33203125" style="1"/>
    <col min="12545" max="12545" width="4.88671875" style="1" customWidth="1"/>
    <col min="12546" max="12546" width="75.33203125" style="1" customWidth="1"/>
    <col min="12547" max="12549" width="17" style="1" customWidth="1"/>
    <col min="12550" max="12550" width="12" style="1" customWidth="1"/>
    <col min="12551" max="12800" width="8.33203125" style="1"/>
    <col min="12801" max="12801" width="4.88671875" style="1" customWidth="1"/>
    <col min="12802" max="12802" width="75.33203125" style="1" customWidth="1"/>
    <col min="12803" max="12805" width="17" style="1" customWidth="1"/>
    <col min="12806" max="12806" width="12" style="1" customWidth="1"/>
    <col min="12807" max="13056" width="8.33203125" style="1"/>
    <col min="13057" max="13057" width="4.88671875" style="1" customWidth="1"/>
    <col min="13058" max="13058" width="75.33203125" style="1" customWidth="1"/>
    <col min="13059" max="13061" width="17" style="1" customWidth="1"/>
    <col min="13062" max="13062" width="12" style="1" customWidth="1"/>
    <col min="13063" max="13312" width="8.33203125" style="1"/>
    <col min="13313" max="13313" width="4.88671875" style="1" customWidth="1"/>
    <col min="13314" max="13314" width="75.33203125" style="1" customWidth="1"/>
    <col min="13315" max="13317" width="17" style="1" customWidth="1"/>
    <col min="13318" max="13318" width="12" style="1" customWidth="1"/>
    <col min="13319" max="13568" width="8.33203125" style="1"/>
    <col min="13569" max="13569" width="4.88671875" style="1" customWidth="1"/>
    <col min="13570" max="13570" width="75.33203125" style="1" customWidth="1"/>
    <col min="13571" max="13573" width="17" style="1" customWidth="1"/>
    <col min="13574" max="13574" width="12" style="1" customWidth="1"/>
    <col min="13575" max="13824" width="8.33203125" style="1"/>
    <col min="13825" max="13825" width="4.88671875" style="1" customWidth="1"/>
    <col min="13826" max="13826" width="75.33203125" style="1" customWidth="1"/>
    <col min="13827" max="13829" width="17" style="1" customWidth="1"/>
    <col min="13830" max="13830" width="12" style="1" customWidth="1"/>
    <col min="13831" max="14080" width="8.33203125" style="1"/>
    <col min="14081" max="14081" width="4.88671875" style="1" customWidth="1"/>
    <col min="14082" max="14082" width="75.33203125" style="1" customWidth="1"/>
    <col min="14083" max="14085" width="17" style="1" customWidth="1"/>
    <col min="14086" max="14086" width="12" style="1" customWidth="1"/>
    <col min="14087" max="14336" width="8.33203125" style="1"/>
    <col min="14337" max="14337" width="4.88671875" style="1" customWidth="1"/>
    <col min="14338" max="14338" width="75.33203125" style="1" customWidth="1"/>
    <col min="14339" max="14341" width="17" style="1" customWidth="1"/>
    <col min="14342" max="14342" width="12" style="1" customWidth="1"/>
    <col min="14343" max="14592" width="8.33203125" style="1"/>
    <col min="14593" max="14593" width="4.88671875" style="1" customWidth="1"/>
    <col min="14594" max="14594" width="75.33203125" style="1" customWidth="1"/>
    <col min="14595" max="14597" width="17" style="1" customWidth="1"/>
    <col min="14598" max="14598" width="12" style="1" customWidth="1"/>
    <col min="14599" max="14848" width="8.33203125" style="1"/>
    <col min="14849" max="14849" width="4.88671875" style="1" customWidth="1"/>
    <col min="14850" max="14850" width="75.33203125" style="1" customWidth="1"/>
    <col min="14851" max="14853" width="17" style="1" customWidth="1"/>
    <col min="14854" max="14854" width="12" style="1" customWidth="1"/>
    <col min="14855" max="15104" width="8.33203125" style="1"/>
    <col min="15105" max="15105" width="4.88671875" style="1" customWidth="1"/>
    <col min="15106" max="15106" width="75.33203125" style="1" customWidth="1"/>
    <col min="15107" max="15109" width="17" style="1" customWidth="1"/>
    <col min="15110" max="15110" width="12" style="1" customWidth="1"/>
    <col min="15111" max="15360" width="8.33203125" style="1"/>
    <col min="15361" max="15361" width="4.88671875" style="1" customWidth="1"/>
    <col min="15362" max="15362" width="75.33203125" style="1" customWidth="1"/>
    <col min="15363" max="15365" width="17" style="1" customWidth="1"/>
    <col min="15366" max="15366" width="12" style="1" customWidth="1"/>
    <col min="15367" max="15616" width="8.33203125" style="1"/>
    <col min="15617" max="15617" width="4.88671875" style="1" customWidth="1"/>
    <col min="15618" max="15618" width="75.33203125" style="1" customWidth="1"/>
    <col min="15619" max="15621" width="17" style="1" customWidth="1"/>
    <col min="15622" max="15622" width="12" style="1" customWidth="1"/>
    <col min="15623" max="15872" width="8.33203125" style="1"/>
    <col min="15873" max="15873" width="4.88671875" style="1" customWidth="1"/>
    <col min="15874" max="15874" width="75.33203125" style="1" customWidth="1"/>
    <col min="15875" max="15877" width="17" style="1" customWidth="1"/>
    <col min="15878" max="15878" width="12" style="1" customWidth="1"/>
    <col min="15879" max="16128" width="8.33203125" style="1"/>
    <col min="16129" max="16129" width="4.88671875" style="1" customWidth="1"/>
    <col min="16130" max="16130" width="75.33203125" style="1" customWidth="1"/>
    <col min="16131" max="16133" width="17" style="1" customWidth="1"/>
    <col min="16134" max="16134" width="12" style="1" customWidth="1"/>
    <col min="16135" max="16384" width="8.33203125" style="1"/>
  </cols>
  <sheetData>
    <row r="1" spans="1:8" x14ac:dyDescent="0.25">
      <c r="A1" s="1" t="s">
        <v>0</v>
      </c>
      <c r="F1" s="2" t="s">
        <v>1</v>
      </c>
    </row>
    <row r="2" spans="1:8" x14ac:dyDescent="0.25">
      <c r="A2" s="52">
        <v>44278</v>
      </c>
      <c r="B2" s="53"/>
      <c r="F2" s="2" t="s">
        <v>2</v>
      </c>
    </row>
    <row r="3" spans="1:8" x14ac:dyDescent="0.25">
      <c r="A3" s="54" t="s">
        <v>3</v>
      </c>
      <c r="B3" s="55"/>
      <c r="C3" s="55"/>
      <c r="D3" s="55"/>
      <c r="E3" s="55"/>
      <c r="F3" s="55"/>
    </row>
    <row r="4" spans="1:8" x14ac:dyDescent="0.25">
      <c r="A4" s="54" t="s">
        <v>4</v>
      </c>
      <c r="B4" s="55"/>
      <c r="C4" s="55"/>
      <c r="D4" s="55"/>
      <c r="E4" s="55"/>
      <c r="F4" s="55"/>
    </row>
    <row r="5" spans="1:8" ht="13.8" thickBot="1" x14ac:dyDescent="0.3">
      <c r="B5" s="3"/>
      <c r="C5" s="4"/>
      <c r="D5" s="5"/>
      <c r="E5" s="5"/>
      <c r="F5" s="5"/>
    </row>
    <row r="6" spans="1:8" x14ac:dyDescent="0.25">
      <c r="A6" s="56"/>
      <c r="B6" s="58" t="s">
        <v>5</v>
      </c>
      <c r="C6" s="60" t="s">
        <v>6</v>
      </c>
      <c r="D6" s="62" t="s">
        <v>7</v>
      </c>
      <c r="E6" s="58" t="s">
        <v>8</v>
      </c>
      <c r="F6" s="64" t="s">
        <v>9</v>
      </c>
    </row>
    <row r="7" spans="1:8" ht="28.5" customHeight="1" thickBot="1" x14ac:dyDescent="0.3">
      <c r="A7" s="57"/>
      <c r="B7" s="59"/>
      <c r="C7" s="61"/>
      <c r="D7" s="63"/>
      <c r="E7" s="59"/>
      <c r="F7" s="65"/>
    </row>
    <row r="8" spans="1:8" ht="13.8" thickBot="1" x14ac:dyDescent="0.3">
      <c r="A8" s="6" t="s">
        <v>10</v>
      </c>
      <c r="B8" s="7" t="s">
        <v>11</v>
      </c>
      <c r="C8" s="8">
        <v>14366447</v>
      </c>
      <c r="D8" s="8">
        <v>15133507</v>
      </c>
      <c r="E8" s="8">
        <v>15750634</v>
      </c>
      <c r="F8" s="9">
        <v>104.07788492118846</v>
      </c>
      <c r="H8" s="10"/>
    </row>
    <row r="9" spans="1:8" x14ac:dyDescent="0.25">
      <c r="A9" s="11" t="s">
        <v>12</v>
      </c>
      <c r="B9" s="12" t="s">
        <v>13</v>
      </c>
      <c r="C9" s="13">
        <v>11546644</v>
      </c>
      <c r="D9" s="13">
        <v>11546644</v>
      </c>
      <c r="E9" s="13">
        <v>11865422</v>
      </c>
      <c r="F9" s="14">
        <v>102.76078486528206</v>
      </c>
      <c r="H9" s="10"/>
    </row>
    <row r="10" spans="1:8" x14ac:dyDescent="0.25">
      <c r="A10" s="15" t="s">
        <v>14</v>
      </c>
      <c r="B10" s="16" t="s">
        <v>15</v>
      </c>
      <c r="C10" s="17">
        <v>2731510</v>
      </c>
      <c r="D10" s="17">
        <v>2731510</v>
      </c>
      <c r="E10" s="17">
        <v>2558573</v>
      </c>
      <c r="F10" s="18">
        <v>93.668813220526374</v>
      </c>
      <c r="H10" s="10"/>
    </row>
    <row r="11" spans="1:8" x14ac:dyDescent="0.25">
      <c r="A11" s="19"/>
      <c r="B11" s="20" t="s">
        <v>16</v>
      </c>
      <c r="C11" s="17">
        <v>-48281</v>
      </c>
      <c r="D11" s="17">
        <v>-48281</v>
      </c>
      <c r="E11" s="17">
        <v>-26068</v>
      </c>
      <c r="F11" s="18">
        <v>53.992253681572464</v>
      </c>
      <c r="H11" s="10"/>
    </row>
    <row r="12" spans="1:8" x14ac:dyDescent="0.25">
      <c r="A12" s="19"/>
      <c r="B12" s="20" t="s">
        <v>17</v>
      </c>
      <c r="C12" s="17">
        <v>-47363</v>
      </c>
      <c r="D12" s="17">
        <v>-47363</v>
      </c>
      <c r="E12" s="17">
        <v>3090068</v>
      </c>
      <c r="F12" s="18">
        <v>-6524.2235500285033</v>
      </c>
      <c r="H12" s="10"/>
    </row>
    <row r="13" spans="1:8" x14ac:dyDescent="0.25">
      <c r="A13" s="19"/>
      <c r="B13" s="20" t="s">
        <v>18</v>
      </c>
      <c r="C13" s="17">
        <v>-918</v>
      </c>
      <c r="D13" s="17">
        <v>-918</v>
      </c>
      <c r="E13" s="17">
        <v>52631</v>
      </c>
      <c r="F13" s="18">
        <v>-5733.2244008714597</v>
      </c>
      <c r="H13" s="10"/>
    </row>
    <row r="14" spans="1:8" x14ac:dyDescent="0.25">
      <c r="A14" s="19"/>
      <c r="B14" s="21" t="s">
        <v>19</v>
      </c>
      <c r="C14" s="17">
        <v>0</v>
      </c>
      <c r="D14" s="17">
        <v>0</v>
      </c>
      <c r="E14" s="17">
        <v>-3146223</v>
      </c>
      <c r="F14" s="18">
        <v>0</v>
      </c>
      <c r="H14" s="10"/>
    </row>
    <row r="15" spans="1:8" x14ac:dyDescent="0.25">
      <c r="A15" s="19"/>
      <c r="B15" s="21" t="s">
        <v>20</v>
      </c>
      <c r="C15" s="17">
        <v>0</v>
      </c>
      <c r="D15" s="17">
        <v>0</v>
      </c>
      <c r="E15" s="17">
        <v>-22544</v>
      </c>
      <c r="F15" s="18">
        <v>0</v>
      </c>
      <c r="H15" s="10"/>
    </row>
    <row r="16" spans="1:8" x14ac:dyDescent="0.25">
      <c r="A16" s="19"/>
      <c r="B16" s="20" t="s">
        <v>21</v>
      </c>
      <c r="C16" s="17">
        <v>2546921</v>
      </c>
      <c r="D16" s="17">
        <v>2546921</v>
      </c>
      <c r="E16" s="17">
        <v>2349560</v>
      </c>
      <c r="F16" s="18">
        <v>92.250996399181602</v>
      </c>
      <c r="H16" s="10"/>
    </row>
    <row r="17" spans="1:8" x14ac:dyDescent="0.25">
      <c r="A17" s="19"/>
      <c r="B17" s="20" t="s">
        <v>22</v>
      </c>
      <c r="C17" s="17">
        <v>232870</v>
      </c>
      <c r="D17" s="17">
        <v>232870</v>
      </c>
      <c r="E17" s="17">
        <v>235081</v>
      </c>
      <c r="F17" s="18">
        <v>100.94945677846009</v>
      </c>
      <c r="G17" s="22"/>
      <c r="H17" s="10"/>
    </row>
    <row r="18" spans="1:8" x14ac:dyDescent="0.25">
      <c r="A18" s="15" t="s">
        <v>23</v>
      </c>
      <c r="B18" s="16" t="s">
        <v>24</v>
      </c>
      <c r="C18" s="17">
        <v>5</v>
      </c>
      <c r="D18" s="17">
        <v>5</v>
      </c>
      <c r="E18" s="17">
        <v>5</v>
      </c>
      <c r="F18" s="18">
        <v>100</v>
      </c>
      <c r="H18" s="10"/>
    </row>
    <row r="19" spans="1:8" x14ac:dyDescent="0.25">
      <c r="A19" s="15" t="s">
        <v>25</v>
      </c>
      <c r="B19" s="16" t="s">
        <v>26</v>
      </c>
      <c r="C19" s="17">
        <v>8778877</v>
      </c>
      <c r="D19" s="17">
        <v>8778877</v>
      </c>
      <c r="E19" s="17">
        <v>9268251</v>
      </c>
      <c r="F19" s="18">
        <v>105.57444875922057</v>
      </c>
      <c r="G19" s="23"/>
      <c r="H19" s="10"/>
    </row>
    <row r="20" spans="1:8" x14ac:dyDescent="0.25">
      <c r="A20" s="19"/>
      <c r="B20" s="20" t="s">
        <v>27</v>
      </c>
      <c r="C20" s="17">
        <v>6361454</v>
      </c>
      <c r="D20" s="17">
        <v>6361454</v>
      </c>
      <c r="E20" s="17">
        <v>6791757</v>
      </c>
      <c r="F20" s="18">
        <v>106.76422402802881</v>
      </c>
      <c r="G20" s="24"/>
      <c r="H20" s="10"/>
    </row>
    <row r="21" spans="1:8" x14ac:dyDescent="0.25">
      <c r="A21" s="19"/>
      <c r="B21" s="20" t="s">
        <v>28</v>
      </c>
      <c r="C21" s="17">
        <v>2204065</v>
      </c>
      <c r="D21" s="17">
        <v>2204065</v>
      </c>
      <c r="E21" s="17">
        <v>2257738</v>
      </c>
      <c r="F21" s="18">
        <v>102.4351822654958</v>
      </c>
      <c r="H21" s="10"/>
    </row>
    <row r="22" spans="1:8" x14ac:dyDescent="0.25">
      <c r="A22" s="19"/>
      <c r="B22" s="20" t="s">
        <v>29</v>
      </c>
      <c r="C22" s="17">
        <v>142800</v>
      </c>
      <c r="D22" s="17">
        <v>142800</v>
      </c>
      <c r="E22" s="17">
        <v>141232</v>
      </c>
      <c r="F22" s="18">
        <v>98.901960784313729</v>
      </c>
      <c r="H22" s="10"/>
    </row>
    <row r="23" spans="1:8" x14ac:dyDescent="0.25">
      <c r="A23" s="19"/>
      <c r="B23" s="20" t="s">
        <v>30</v>
      </c>
      <c r="C23" s="17">
        <v>70558</v>
      </c>
      <c r="D23" s="17">
        <v>70558</v>
      </c>
      <c r="E23" s="17">
        <v>77524</v>
      </c>
      <c r="F23" s="18">
        <v>109.87272881884407</v>
      </c>
      <c r="H23" s="10"/>
    </row>
    <row r="24" spans="1:8" x14ac:dyDescent="0.25">
      <c r="A24" s="15" t="s">
        <v>31</v>
      </c>
      <c r="B24" s="16" t="s">
        <v>32</v>
      </c>
      <c r="C24" s="17">
        <v>20408</v>
      </c>
      <c r="D24" s="17">
        <v>20408</v>
      </c>
      <c r="E24" s="17">
        <v>19904</v>
      </c>
      <c r="F24" s="18">
        <v>97.530380243041947</v>
      </c>
      <c r="G24" s="25"/>
      <c r="H24" s="10"/>
    </row>
    <row r="25" spans="1:8" x14ac:dyDescent="0.25">
      <c r="A25" s="19"/>
      <c r="B25" s="20" t="s">
        <v>33</v>
      </c>
      <c r="C25" s="17">
        <v>20408</v>
      </c>
      <c r="D25" s="17">
        <v>20408</v>
      </c>
      <c r="E25" s="17">
        <v>19888</v>
      </c>
      <c r="F25" s="18">
        <v>97.451979615836933</v>
      </c>
      <c r="H25" s="10"/>
    </row>
    <row r="26" spans="1:8" x14ac:dyDescent="0.25">
      <c r="A26" s="15" t="s">
        <v>34</v>
      </c>
      <c r="B26" s="16" t="s">
        <v>35</v>
      </c>
      <c r="C26" s="17">
        <v>17162</v>
      </c>
      <c r="D26" s="17">
        <v>17162</v>
      </c>
      <c r="E26" s="17">
        <v>20007</v>
      </c>
      <c r="F26" s="18">
        <v>116.57732199044401</v>
      </c>
      <c r="H26" s="10"/>
    </row>
    <row r="27" spans="1:8" x14ac:dyDescent="0.25">
      <c r="A27" s="15" t="s">
        <v>36</v>
      </c>
      <c r="B27" s="16" t="s">
        <v>37</v>
      </c>
      <c r="C27" s="17">
        <v>-1318</v>
      </c>
      <c r="D27" s="17">
        <v>-1318</v>
      </c>
      <c r="E27" s="17">
        <v>-1318</v>
      </c>
      <c r="F27" s="18">
        <v>100</v>
      </c>
      <c r="H27" s="10"/>
    </row>
    <row r="28" spans="1:8" s="25" customFormat="1" x14ac:dyDescent="0.25">
      <c r="A28" s="26" t="s">
        <v>38</v>
      </c>
      <c r="B28" s="27" t="s">
        <v>39</v>
      </c>
      <c r="C28" s="28">
        <v>1103342</v>
      </c>
      <c r="D28" s="28">
        <v>1085001</v>
      </c>
      <c r="E28" s="28">
        <v>1296626</v>
      </c>
      <c r="F28" s="29">
        <v>119.50459031834994</v>
      </c>
      <c r="H28" s="10"/>
    </row>
    <row r="29" spans="1:8" x14ac:dyDescent="0.25">
      <c r="A29" s="15" t="s">
        <v>14</v>
      </c>
      <c r="B29" s="16" t="s">
        <v>40</v>
      </c>
      <c r="C29" s="17">
        <v>448183</v>
      </c>
      <c r="D29" s="17">
        <v>432957</v>
      </c>
      <c r="E29" s="17">
        <v>434266</v>
      </c>
      <c r="F29" s="18">
        <v>100.3023394932984</v>
      </c>
      <c r="H29" s="10"/>
    </row>
    <row r="30" spans="1:8" x14ac:dyDescent="0.25">
      <c r="A30" s="15" t="s">
        <v>23</v>
      </c>
      <c r="B30" s="16" t="s">
        <v>41</v>
      </c>
      <c r="C30" s="17">
        <v>310206</v>
      </c>
      <c r="D30" s="17">
        <v>301548</v>
      </c>
      <c r="E30" s="17">
        <v>387962</v>
      </c>
      <c r="F30" s="18">
        <v>128.65679759109662</v>
      </c>
      <c r="H30" s="10"/>
    </row>
    <row r="31" spans="1:8" x14ac:dyDescent="0.25">
      <c r="A31" s="15" t="s">
        <v>25</v>
      </c>
      <c r="B31" s="16" t="s">
        <v>42</v>
      </c>
      <c r="C31" s="17">
        <v>13159</v>
      </c>
      <c r="D31" s="17">
        <v>8307</v>
      </c>
      <c r="E31" s="17">
        <v>12436</v>
      </c>
      <c r="F31" s="18">
        <v>149.70506801492718</v>
      </c>
      <c r="H31" s="10"/>
    </row>
    <row r="32" spans="1:8" x14ac:dyDescent="0.25">
      <c r="A32" s="15" t="s">
        <v>31</v>
      </c>
      <c r="B32" s="16" t="s">
        <v>43</v>
      </c>
      <c r="C32" s="17">
        <v>6472</v>
      </c>
      <c r="D32" s="17">
        <v>6472</v>
      </c>
      <c r="E32" s="17">
        <v>8883</v>
      </c>
      <c r="F32" s="18">
        <v>137.25278121137205</v>
      </c>
      <c r="H32" s="10"/>
    </row>
    <row r="33" spans="1:8" x14ac:dyDescent="0.25">
      <c r="A33" s="15" t="s">
        <v>44</v>
      </c>
      <c r="B33" s="16" t="s">
        <v>45</v>
      </c>
      <c r="C33" s="17">
        <v>325322</v>
      </c>
      <c r="D33" s="17">
        <v>335717</v>
      </c>
      <c r="E33" s="17">
        <v>453079</v>
      </c>
      <c r="F33" s="18">
        <v>134.95861097293255</v>
      </c>
      <c r="H33" s="10"/>
    </row>
    <row r="34" spans="1:8" s="25" customFormat="1" x14ac:dyDescent="0.25">
      <c r="A34" s="26" t="s">
        <v>46</v>
      </c>
      <c r="B34" s="27" t="s">
        <v>47</v>
      </c>
      <c r="C34" s="28">
        <v>1716461</v>
      </c>
      <c r="D34" s="28">
        <v>2501862</v>
      </c>
      <c r="E34" s="28">
        <v>2588586</v>
      </c>
      <c r="F34" s="29">
        <v>103.46637824148574</v>
      </c>
      <c r="H34" s="10"/>
    </row>
    <row r="35" spans="1:8" x14ac:dyDescent="0.25">
      <c r="A35" s="26"/>
      <c r="B35" s="20" t="s">
        <v>48</v>
      </c>
      <c r="C35" s="17">
        <v>38771</v>
      </c>
      <c r="D35" s="17">
        <v>37296</v>
      </c>
      <c r="E35" s="17">
        <v>37226</v>
      </c>
      <c r="F35" s="18">
        <v>99.812312312312315</v>
      </c>
      <c r="H35" s="10"/>
    </row>
    <row r="36" spans="1:8" x14ac:dyDescent="0.25">
      <c r="A36" s="19"/>
      <c r="B36" s="20" t="s">
        <v>49</v>
      </c>
      <c r="C36" s="17">
        <v>1677690</v>
      </c>
      <c r="D36" s="17">
        <v>2464566</v>
      </c>
      <c r="E36" s="17">
        <v>2551360</v>
      </c>
      <c r="F36" s="18">
        <v>103.52167481008827</v>
      </c>
      <c r="G36" s="24"/>
      <c r="H36" s="10"/>
    </row>
    <row r="37" spans="1:8" ht="13.8" thickBot="1" x14ac:dyDescent="0.3">
      <c r="A37" s="30"/>
      <c r="B37" s="31" t="s">
        <v>50</v>
      </c>
      <c r="C37" s="17">
        <v>1677690</v>
      </c>
      <c r="D37" s="17">
        <v>2464566</v>
      </c>
      <c r="E37" s="17">
        <v>2551329</v>
      </c>
      <c r="F37" s="32">
        <v>103.52041698213803</v>
      </c>
      <c r="H37" s="10"/>
    </row>
    <row r="38" spans="1:8" ht="13.8" thickBot="1" x14ac:dyDescent="0.3">
      <c r="A38" s="6" t="s">
        <v>51</v>
      </c>
      <c r="B38" s="7" t="s">
        <v>52</v>
      </c>
      <c r="C38" s="8">
        <v>26319081</v>
      </c>
      <c r="D38" s="8">
        <v>26655819</v>
      </c>
      <c r="E38" s="8">
        <v>23509056</v>
      </c>
      <c r="F38" s="9">
        <v>88.194836557075959</v>
      </c>
      <c r="H38" s="10"/>
    </row>
    <row r="39" spans="1:8" s="25" customFormat="1" x14ac:dyDescent="0.25">
      <c r="A39" s="11" t="s">
        <v>12</v>
      </c>
      <c r="B39" s="12" t="s">
        <v>53</v>
      </c>
      <c r="C39" s="13">
        <v>24690943</v>
      </c>
      <c r="D39" s="13">
        <v>23969457</v>
      </c>
      <c r="E39" s="13">
        <v>20846610</v>
      </c>
      <c r="F39" s="14">
        <v>86.971557177953599</v>
      </c>
      <c r="H39" s="10"/>
    </row>
    <row r="40" spans="1:8" x14ac:dyDescent="0.25">
      <c r="A40" s="15" t="s">
        <v>54</v>
      </c>
      <c r="B40" s="16" t="s">
        <v>55</v>
      </c>
      <c r="C40" s="17">
        <v>2426676</v>
      </c>
      <c r="D40" s="17">
        <v>2587391</v>
      </c>
      <c r="E40" s="17">
        <v>2573842</v>
      </c>
      <c r="F40" s="18">
        <v>99.476345090479171</v>
      </c>
      <c r="H40" s="10"/>
    </row>
    <row r="41" spans="1:8" x14ac:dyDescent="0.25">
      <c r="A41" s="15" t="s">
        <v>56</v>
      </c>
      <c r="B41" s="16" t="s">
        <v>57</v>
      </c>
      <c r="C41" s="17">
        <v>855337</v>
      </c>
      <c r="D41" s="17">
        <v>932885</v>
      </c>
      <c r="E41" s="17">
        <v>928531</v>
      </c>
      <c r="F41" s="18">
        <v>99.533275805699517</v>
      </c>
      <c r="H41" s="10"/>
    </row>
    <row r="42" spans="1:8" x14ac:dyDescent="0.25">
      <c r="A42" s="15" t="s">
        <v>58</v>
      </c>
      <c r="B42" s="16" t="s">
        <v>59</v>
      </c>
      <c r="C42" s="17">
        <v>10434080</v>
      </c>
      <c r="D42" s="17">
        <v>4376097</v>
      </c>
      <c r="E42" s="17">
        <v>2267101</v>
      </c>
      <c r="F42" s="18">
        <v>51.806461328439475</v>
      </c>
      <c r="H42" s="10"/>
    </row>
    <row r="43" spans="1:8" x14ac:dyDescent="0.25">
      <c r="A43" s="15" t="s">
        <v>60</v>
      </c>
      <c r="B43" s="16" t="s">
        <v>61</v>
      </c>
      <c r="C43" s="17">
        <v>10974580</v>
      </c>
      <c r="D43" s="17">
        <v>16072814</v>
      </c>
      <c r="E43" s="17">
        <v>15076866</v>
      </c>
      <c r="F43" s="18">
        <v>93.803524385960046</v>
      </c>
      <c r="H43" s="10"/>
    </row>
    <row r="44" spans="1:8" x14ac:dyDescent="0.25">
      <c r="A44" s="15"/>
      <c r="B44" s="20" t="s">
        <v>62</v>
      </c>
      <c r="C44" s="17">
        <v>1476290</v>
      </c>
      <c r="D44" s="17">
        <v>1487290</v>
      </c>
      <c r="E44" s="17">
        <v>1487290</v>
      </c>
      <c r="F44" s="18">
        <v>100</v>
      </c>
      <c r="H44" s="10"/>
    </row>
    <row r="45" spans="1:8" x14ac:dyDescent="0.25">
      <c r="A45" s="15"/>
      <c r="B45" s="20" t="s">
        <v>63</v>
      </c>
      <c r="C45" s="17">
        <v>1834924</v>
      </c>
      <c r="D45" s="17">
        <v>2931033</v>
      </c>
      <c r="E45" s="17">
        <v>2815270</v>
      </c>
      <c r="F45" s="18">
        <v>96.050436825515106</v>
      </c>
      <c r="H45" s="10"/>
    </row>
    <row r="46" spans="1:8" x14ac:dyDescent="0.25">
      <c r="A46" s="15"/>
      <c r="B46" s="20" t="s">
        <v>64</v>
      </c>
      <c r="C46" s="17">
        <v>848015</v>
      </c>
      <c r="D46" s="17">
        <v>1208183</v>
      </c>
      <c r="E46" s="17">
        <v>1163132</v>
      </c>
      <c r="F46" s="18">
        <v>96.271177462354629</v>
      </c>
      <c r="H46" s="10"/>
    </row>
    <row r="47" spans="1:8" x14ac:dyDescent="0.25">
      <c r="A47" s="15"/>
      <c r="B47" s="20" t="s">
        <v>65</v>
      </c>
      <c r="C47" s="17">
        <v>71350</v>
      </c>
      <c r="D47" s="17">
        <v>344978</v>
      </c>
      <c r="E47" s="17">
        <v>312114</v>
      </c>
      <c r="F47" s="18">
        <v>90.473595417678808</v>
      </c>
      <c r="H47" s="10"/>
    </row>
    <row r="48" spans="1:8" x14ac:dyDescent="0.25">
      <c r="A48" s="15"/>
      <c r="B48" s="20" t="s">
        <v>66</v>
      </c>
      <c r="C48" s="17">
        <v>913641</v>
      </c>
      <c r="D48" s="17">
        <v>908160</v>
      </c>
      <c r="E48" s="17">
        <v>877392</v>
      </c>
      <c r="F48" s="18">
        <v>96.612050739957724</v>
      </c>
      <c r="H48" s="10"/>
    </row>
    <row r="49" spans="1:8" ht="26.4" x14ac:dyDescent="0.25">
      <c r="A49" s="15" t="s">
        <v>44</v>
      </c>
      <c r="B49" s="33" t="s">
        <v>67</v>
      </c>
      <c r="C49" s="17">
        <v>270</v>
      </c>
      <c r="D49" s="17">
        <v>270</v>
      </c>
      <c r="E49" s="17">
        <v>270</v>
      </c>
      <c r="F49" s="18">
        <v>100</v>
      </c>
      <c r="H49" s="10"/>
    </row>
    <row r="50" spans="1:8" s="25" customFormat="1" x14ac:dyDescent="0.25">
      <c r="A50" s="26" t="s">
        <v>38</v>
      </c>
      <c r="B50" s="27" t="s">
        <v>68</v>
      </c>
      <c r="C50" s="28">
        <v>1628138</v>
      </c>
      <c r="D50" s="28">
        <v>2686362</v>
      </c>
      <c r="E50" s="28">
        <v>2662446</v>
      </c>
      <c r="F50" s="29">
        <v>99.109725346025598</v>
      </c>
      <c r="H50" s="10"/>
    </row>
    <row r="51" spans="1:8" x14ac:dyDescent="0.25">
      <c r="A51" s="15" t="s">
        <v>54</v>
      </c>
      <c r="B51" s="16" t="s">
        <v>69</v>
      </c>
      <c r="C51" s="17">
        <v>786513</v>
      </c>
      <c r="D51" s="17">
        <v>1065998</v>
      </c>
      <c r="E51" s="17">
        <v>1053914</v>
      </c>
      <c r="F51" s="18">
        <v>98.86641438351667</v>
      </c>
      <c r="H51" s="10"/>
    </row>
    <row r="52" spans="1:8" x14ac:dyDescent="0.25">
      <c r="A52" s="15" t="s">
        <v>56</v>
      </c>
      <c r="B52" s="16" t="s">
        <v>70</v>
      </c>
      <c r="C52" s="17">
        <v>841625</v>
      </c>
      <c r="D52" s="17">
        <v>1620364</v>
      </c>
      <c r="E52" s="17">
        <v>1608532</v>
      </c>
      <c r="F52" s="18">
        <v>99.269793700674668</v>
      </c>
      <c r="H52" s="10"/>
    </row>
    <row r="53" spans="1:8" ht="13.8" thickBot="1" x14ac:dyDescent="0.3">
      <c r="A53" s="34"/>
      <c r="B53" s="31" t="s">
        <v>71</v>
      </c>
      <c r="C53" s="17">
        <v>19180</v>
      </c>
      <c r="D53" s="17">
        <v>384353</v>
      </c>
      <c r="E53" s="17">
        <v>381605</v>
      </c>
      <c r="F53" s="18">
        <v>99.285032249000267</v>
      </c>
      <c r="H53" s="10"/>
    </row>
    <row r="54" spans="1:8" ht="13.8" thickBot="1" x14ac:dyDescent="0.3">
      <c r="A54" s="35" t="s">
        <v>72</v>
      </c>
      <c r="B54" s="36" t="s">
        <v>73</v>
      </c>
      <c r="C54" s="37">
        <v>-11952634</v>
      </c>
      <c r="D54" s="37">
        <v>-11522312</v>
      </c>
      <c r="E54" s="37">
        <v>-7758422</v>
      </c>
      <c r="F54" s="38">
        <v>67.333899654860929</v>
      </c>
      <c r="H54" s="10"/>
    </row>
    <row r="55" spans="1:8" ht="13.8" thickTop="1" x14ac:dyDescent="0.25">
      <c r="A55" s="39"/>
      <c r="B55" s="40"/>
      <c r="C55" s="40"/>
      <c r="D55" s="40"/>
      <c r="E55" s="40"/>
      <c r="F55" s="40"/>
    </row>
    <row r="56" spans="1:8" x14ac:dyDescent="0.25">
      <c r="A56" s="41"/>
      <c r="B56" s="41"/>
      <c r="C56" s="41"/>
      <c r="D56" s="41"/>
      <c r="E56" s="41"/>
      <c r="F56" s="42"/>
    </row>
    <row r="57" spans="1:8" x14ac:dyDescent="0.25">
      <c r="A57" s="41"/>
      <c r="B57" s="41"/>
      <c r="C57" s="43"/>
      <c r="D57" s="43"/>
      <c r="E57" s="43"/>
      <c r="F57" s="41"/>
    </row>
    <row r="58" spans="1:8" x14ac:dyDescent="0.25">
      <c r="A58" s="44"/>
      <c r="B58" s="44"/>
      <c r="C58" s="44"/>
      <c r="D58" s="44"/>
      <c r="E58" s="44"/>
      <c r="F58" s="44"/>
    </row>
    <row r="59" spans="1:8" x14ac:dyDescent="0.25">
      <c r="A59" s="44"/>
      <c r="B59" s="44"/>
      <c r="C59" s="44"/>
      <c r="D59" s="44"/>
      <c r="E59" s="44"/>
      <c r="F59" s="44"/>
    </row>
    <row r="60" spans="1:8" x14ac:dyDescent="0.25">
      <c r="B60" s="45"/>
      <c r="C60" s="24"/>
      <c r="D60" s="24"/>
      <c r="E60" s="24"/>
    </row>
    <row r="61" spans="1:8" x14ac:dyDescent="0.25">
      <c r="B61" s="45"/>
    </row>
    <row r="62" spans="1:8" x14ac:dyDescent="0.25">
      <c r="B62" s="45"/>
    </row>
    <row r="63" spans="1:8" x14ac:dyDescent="0.25">
      <c r="B63" s="45"/>
    </row>
    <row r="64" spans="1:8" x14ac:dyDescent="0.25">
      <c r="B64" s="45"/>
      <c r="C64" s="24"/>
      <c r="D64" s="24"/>
      <c r="E64" s="24"/>
    </row>
    <row r="65" spans="1:5" x14ac:dyDescent="0.25">
      <c r="B65" s="45"/>
      <c r="C65" s="24"/>
      <c r="D65" s="24"/>
      <c r="E65" s="24"/>
    </row>
    <row r="66" spans="1:5" x14ac:dyDescent="0.25">
      <c r="B66" s="45"/>
    </row>
    <row r="67" spans="1:5" x14ac:dyDescent="0.25">
      <c r="B67" s="45"/>
    </row>
    <row r="68" spans="1:5" x14ac:dyDescent="0.25">
      <c r="B68" s="45"/>
      <c r="C68" s="24"/>
      <c r="D68" s="24"/>
      <c r="E68" s="24"/>
    </row>
    <row r="69" spans="1:5" x14ac:dyDescent="0.25">
      <c r="A69" s="45"/>
      <c r="B69" s="45"/>
      <c r="C69" s="24"/>
      <c r="D69" s="24"/>
      <c r="E69" s="24"/>
    </row>
    <row r="70" spans="1:5" x14ac:dyDescent="0.25">
      <c r="A70" s="45"/>
      <c r="B70" s="45"/>
      <c r="C70" s="24"/>
      <c r="D70" s="24"/>
      <c r="E70" s="24"/>
    </row>
    <row r="71" spans="1:5" x14ac:dyDescent="0.25">
      <c r="B71" s="45"/>
    </row>
    <row r="72" spans="1:5" x14ac:dyDescent="0.25">
      <c r="B72" s="45"/>
      <c r="C72" s="24"/>
      <c r="D72" s="24"/>
      <c r="E72" s="24"/>
    </row>
    <row r="73" spans="1:5" x14ac:dyDescent="0.25">
      <c r="B73" s="45"/>
      <c r="C73" s="24"/>
      <c r="D73" s="24"/>
      <c r="E73" s="24"/>
    </row>
    <row r="74" spans="1:5" x14ac:dyDescent="0.25">
      <c r="B74" s="45"/>
      <c r="C74" s="24"/>
      <c r="D74" s="24"/>
      <c r="E74" s="24"/>
    </row>
    <row r="75" spans="1:5" x14ac:dyDescent="0.25">
      <c r="B75" s="45"/>
    </row>
    <row r="76" spans="1:5" x14ac:dyDescent="0.25">
      <c r="B76" s="45"/>
    </row>
    <row r="77" spans="1:5" x14ac:dyDescent="0.25">
      <c r="A77" s="45"/>
      <c r="B77" s="45"/>
      <c r="C77" s="24"/>
      <c r="D77" s="24"/>
      <c r="E77" s="24"/>
    </row>
    <row r="78" spans="1:5" x14ac:dyDescent="0.25">
      <c r="B78" s="45"/>
    </row>
    <row r="79" spans="1:5" x14ac:dyDescent="0.25">
      <c r="B79" s="45"/>
      <c r="C79" s="24"/>
      <c r="D79" s="24"/>
      <c r="E79" s="24"/>
    </row>
    <row r="80" spans="1:5" x14ac:dyDescent="0.25">
      <c r="B80" s="45"/>
      <c r="C80" s="24"/>
      <c r="D80" s="24"/>
      <c r="E80" s="24"/>
    </row>
    <row r="81" spans="1:5" x14ac:dyDescent="0.25">
      <c r="A81" s="45"/>
      <c r="B81" s="45"/>
      <c r="C81" s="24"/>
      <c r="D81" s="24"/>
      <c r="E81" s="24"/>
    </row>
    <row r="82" spans="1:5" x14ac:dyDescent="0.25">
      <c r="A82" s="45"/>
      <c r="B82" s="45"/>
      <c r="C82" s="24"/>
      <c r="D82" s="24"/>
      <c r="E82" s="24"/>
    </row>
    <row r="83" spans="1:5" x14ac:dyDescent="0.25">
      <c r="A83" s="45"/>
      <c r="B83" s="45"/>
      <c r="C83" s="24"/>
      <c r="D83" s="24"/>
      <c r="E83" s="24"/>
    </row>
    <row r="84" spans="1:5" x14ac:dyDescent="0.25">
      <c r="A84" s="45"/>
      <c r="B84" s="45"/>
      <c r="C84" s="24"/>
      <c r="D84" s="24"/>
      <c r="E84" s="24"/>
    </row>
    <row r="85" spans="1:5" x14ac:dyDescent="0.25">
      <c r="A85" s="45"/>
      <c r="B85" s="45"/>
      <c r="C85" s="24"/>
      <c r="D85" s="24"/>
      <c r="E85" s="24"/>
    </row>
    <row r="86" spans="1:5" x14ac:dyDescent="0.25">
      <c r="A86" s="45"/>
      <c r="B86" s="45"/>
      <c r="C86" s="24"/>
      <c r="D86" s="24"/>
      <c r="E86" s="24"/>
    </row>
    <row r="87" spans="1:5" x14ac:dyDescent="0.25">
      <c r="A87" s="45"/>
      <c r="B87" s="45"/>
      <c r="C87" s="24"/>
      <c r="D87" s="24"/>
      <c r="E87" s="24"/>
    </row>
    <row r="88" spans="1:5" x14ac:dyDescent="0.25">
      <c r="B88" s="45"/>
    </row>
    <row r="89" spans="1:5" x14ac:dyDescent="0.25">
      <c r="B89" s="45"/>
      <c r="C89" s="24"/>
      <c r="D89" s="24"/>
      <c r="E89" s="24"/>
    </row>
    <row r="90" spans="1:5" x14ac:dyDescent="0.25">
      <c r="A90" s="45"/>
      <c r="B90" s="45"/>
      <c r="C90" s="24"/>
      <c r="D90" s="24"/>
      <c r="E90" s="24"/>
    </row>
    <row r="125" spans="1:6" x14ac:dyDescent="0.25">
      <c r="A125" s="45"/>
      <c r="B125" s="45"/>
      <c r="F125" s="46"/>
    </row>
    <row r="126" spans="1:6" x14ac:dyDescent="0.25">
      <c r="A126" s="45"/>
      <c r="B126" s="45"/>
    </row>
    <row r="127" spans="1:6" x14ac:dyDescent="0.25">
      <c r="B127" s="45"/>
    </row>
    <row r="130" spans="1:5" x14ac:dyDescent="0.25">
      <c r="A130" s="45"/>
      <c r="B130" s="45"/>
    </row>
    <row r="131" spans="1:5" x14ac:dyDescent="0.25">
      <c r="B131" s="45"/>
    </row>
    <row r="133" spans="1:5" x14ac:dyDescent="0.25">
      <c r="A133" s="45"/>
      <c r="B133" s="45"/>
    </row>
    <row r="136" spans="1:5" x14ac:dyDescent="0.25">
      <c r="A136" s="45"/>
      <c r="B136" s="45"/>
    </row>
    <row r="137" spans="1:5" x14ac:dyDescent="0.25">
      <c r="A137" s="45"/>
      <c r="B137" s="45"/>
      <c r="C137" s="24"/>
      <c r="D137" s="24"/>
      <c r="E137" s="24"/>
    </row>
    <row r="138" spans="1:5" x14ac:dyDescent="0.25">
      <c r="A138" s="45"/>
      <c r="B138" s="45"/>
    </row>
    <row r="139" spans="1:5" x14ac:dyDescent="0.25">
      <c r="A139" s="45"/>
      <c r="B139" s="45"/>
      <c r="C139" s="24"/>
      <c r="D139" s="24"/>
      <c r="E139" s="24"/>
    </row>
    <row r="140" spans="1:5" x14ac:dyDescent="0.25">
      <c r="A140" s="45"/>
      <c r="B140" s="45"/>
      <c r="C140" s="24"/>
      <c r="D140" s="24"/>
      <c r="E140" s="24"/>
    </row>
    <row r="141" spans="1:5" x14ac:dyDescent="0.25">
      <c r="A141" s="45"/>
      <c r="B141" s="45"/>
      <c r="C141" s="24"/>
      <c r="D141" s="24"/>
      <c r="E141" s="24"/>
    </row>
    <row r="142" spans="1:5" x14ac:dyDescent="0.25">
      <c r="A142" s="45"/>
      <c r="B142" s="45"/>
      <c r="C142" s="24"/>
      <c r="D142" s="24"/>
      <c r="E142" s="24"/>
    </row>
    <row r="143" spans="1:5" x14ac:dyDescent="0.25">
      <c r="A143" s="45"/>
      <c r="B143" s="45"/>
      <c r="C143" s="24"/>
      <c r="D143" s="24"/>
      <c r="E143" s="24"/>
    </row>
    <row r="144" spans="1:5" x14ac:dyDescent="0.25">
      <c r="B144" s="45"/>
    </row>
    <row r="145" spans="1:5" x14ac:dyDescent="0.25">
      <c r="B145" s="45"/>
      <c r="C145" s="24"/>
      <c r="D145" s="24"/>
      <c r="E145" s="24"/>
    </row>
    <row r="146" spans="1:5" x14ac:dyDescent="0.25">
      <c r="B146" s="45"/>
      <c r="C146" s="24"/>
      <c r="D146" s="24"/>
      <c r="E146" s="24"/>
    </row>
    <row r="147" spans="1:5" x14ac:dyDescent="0.25">
      <c r="B147" s="45"/>
      <c r="C147" s="24"/>
      <c r="D147" s="24"/>
      <c r="E147" s="24"/>
    </row>
    <row r="148" spans="1:5" x14ac:dyDescent="0.25">
      <c r="B148" s="45"/>
      <c r="C148" s="24"/>
      <c r="D148" s="24"/>
      <c r="E148" s="24"/>
    </row>
    <row r="149" spans="1:5" x14ac:dyDescent="0.25">
      <c r="A149" s="45"/>
      <c r="B149" s="45"/>
      <c r="C149" s="24"/>
      <c r="D149" s="24"/>
      <c r="E149" s="24"/>
    </row>
    <row r="150" spans="1:5" x14ac:dyDescent="0.25">
      <c r="A150" s="45"/>
      <c r="B150" s="45"/>
      <c r="C150" s="24"/>
      <c r="D150" s="24"/>
      <c r="E150" s="24"/>
    </row>
    <row r="151" spans="1:5" x14ac:dyDescent="0.25">
      <c r="A151" s="45"/>
      <c r="B151" s="45"/>
      <c r="C151" s="24"/>
      <c r="D151" s="24"/>
      <c r="E151" s="24"/>
    </row>
    <row r="152" spans="1:5" x14ac:dyDescent="0.25">
      <c r="A152" s="45"/>
      <c r="B152" s="45"/>
      <c r="C152" s="24"/>
      <c r="D152" s="24"/>
      <c r="E152" s="24"/>
    </row>
    <row r="153" spans="1:5" x14ac:dyDescent="0.25">
      <c r="B153" s="45"/>
    </row>
    <row r="154" spans="1:5" x14ac:dyDescent="0.25">
      <c r="B154" s="45"/>
      <c r="C154" s="24"/>
      <c r="D154" s="24"/>
      <c r="E154" s="24"/>
    </row>
    <row r="155" spans="1:5" x14ac:dyDescent="0.25">
      <c r="A155" s="45"/>
      <c r="B155" s="45"/>
      <c r="C155" s="24"/>
      <c r="D155" s="24"/>
      <c r="E155" s="24"/>
    </row>
    <row r="156" spans="1:5" x14ac:dyDescent="0.25">
      <c r="A156" s="45"/>
      <c r="B156" s="45"/>
      <c r="E156" s="24"/>
    </row>
    <row r="157" spans="1:5" x14ac:dyDescent="0.25">
      <c r="A157" s="45"/>
      <c r="B157" s="45"/>
      <c r="E157" s="24"/>
    </row>
    <row r="158" spans="1:5" x14ac:dyDescent="0.25">
      <c r="A158" s="45"/>
      <c r="B158" s="45"/>
      <c r="E158" s="24"/>
    </row>
    <row r="159" spans="1:5" x14ac:dyDescent="0.25">
      <c r="A159" s="45"/>
      <c r="B159" s="45"/>
    </row>
    <row r="160" spans="1:5" x14ac:dyDescent="0.25">
      <c r="A160" s="45"/>
      <c r="B160" s="45"/>
      <c r="C160" s="24"/>
      <c r="D160" s="24"/>
      <c r="E160" s="24"/>
    </row>
    <row r="161" spans="1:5" x14ac:dyDescent="0.25">
      <c r="A161" s="45"/>
      <c r="B161" s="45"/>
    </row>
    <row r="162" spans="1:5" x14ac:dyDescent="0.25">
      <c r="A162" s="45"/>
      <c r="B162" s="45"/>
    </row>
    <row r="163" spans="1:5" x14ac:dyDescent="0.25">
      <c r="A163" s="45"/>
      <c r="B163" s="45"/>
    </row>
    <row r="164" spans="1:5" x14ac:dyDescent="0.25">
      <c r="A164" s="45"/>
      <c r="B164" s="45"/>
      <c r="C164" s="24"/>
      <c r="D164" s="24"/>
      <c r="E164" s="24"/>
    </row>
    <row r="165" spans="1:5" x14ac:dyDescent="0.25">
      <c r="A165" s="45"/>
      <c r="B165" s="45"/>
    </row>
  </sheetData>
  <mergeCells count="9">
    <mergeCell ref="A2:B2"/>
    <mergeCell ref="A3:F3"/>
    <mergeCell ref="A4:F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defaultRowHeight="14.4" x14ac:dyDescent="0.3"/>
  <cols>
    <col min="1" max="1" width="14.5546875" customWidth="1"/>
    <col min="2" max="2" width="54.77734375" customWidth="1"/>
    <col min="3" max="7" width="16.21875" customWidth="1"/>
    <col min="257" max="257" width="14.5546875" customWidth="1"/>
    <col min="258" max="258" width="54.77734375" customWidth="1"/>
    <col min="259" max="263" width="16.21875" customWidth="1"/>
    <col min="513" max="513" width="14.5546875" customWidth="1"/>
    <col min="514" max="514" width="54.77734375" customWidth="1"/>
    <col min="515" max="519" width="16.21875" customWidth="1"/>
    <col min="769" max="769" width="14.5546875" customWidth="1"/>
    <col min="770" max="770" width="54.77734375" customWidth="1"/>
    <col min="771" max="775" width="16.21875" customWidth="1"/>
    <col min="1025" max="1025" width="14.5546875" customWidth="1"/>
    <col min="1026" max="1026" width="54.77734375" customWidth="1"/>
    <col min="1027" max="1031" width="16.21875" customWidth="1"/>
    <col min="1281" max="1281" width="14.5546875" customWidth="1"/>
    <col min="1282" max="1282" width="54.77734375" customWidth="1"/>
    <col min="1283" max="1287" width="16.21875" customWidth="1"/>
    <col min="1537" max="1537" width="14.5546875" customWidth="1"/>
    <col min="1538" max="1538" width="54.77734375" customWidth="1"/>
    <col min="1539" max="1543" width="16.21875" customWidth="1"/>
    <col min="1793" max="1793" width="14.5546875" customWidth="1"/>
    <col min="1794" max="1794" width="54.77734375" customWidth="1"/>
    <col min="1795" max="1799" width="16.21875" customWidth="1"/>
    <col min="2049" max="2049" width="14.5546875" customWidth="1"/>
    <col min="2050" max="2050" width="54.77734375" customWidth="1"/>
    <col min="2051" max="2055" width="16.21875" customWidth="1"/>
    <col min="2305" max="2305" width="14.5546875" customWidth="1"/>
    <col min="2306" max="2306" width="54.77734375" customWidth="1"/>
    <col min="2307" max="2311" width="16.21875" customWidth="1"/>
    <col min="2561" max="2561" width="14.5546875" customWidth="1"/>
    <col min="2562" max="2562" width="54.77734375" customWidth="1"/>
    <col min="2563" max="2567" width="16.21875" customWidth="1"/>
    <col min="2817" max="2817" width="14.5546875" customWidth="1"/>
    <col min="2818" max="2818" width="54.77734375" customWidth="1"/>
    <col min="2819" max="2823" width="16.21875" customWidth="1"/>
    <col min="3073" max="3073" width="14.5546875" customWidth="1"/>
    <col min="3074" max="3074" width="54.77734375" customWidth="1"/>
    <col min="3075" max="3079" width="16.21875" customWidth="1"/>
    <col min="3329" max="3329" width="14.5546875" customWidth="1"/>
    <col min="3330" max="3330" width="54.77734375" customWidth="1"/>
    <col min="3331" max="3335" width="16.21875" customWidth="1"/>
    <col min="3585" max="3585" width="14.5546875" customWidth="1"/>
    <col min="3586" max="3586" width="54.77734375" customWidth="1"/>
    <col min="3587" max="3591" width="16.21875" customWidth="1"/>
    <col min="3841" max="3841" width="14.5546875" customWidth="1"/>
    <col min="3842" max="3842" width="54.77734375" customWidth="1"/>
    <col min="3843" max="3847" width="16.21875" customWidth="1"/>
    <col min="4097" max="4097" width="14.5546875" customWidth="1"/>
    <col min="4098" max="4098" width="54.77734375" customWidth="1"/>
    <col min="4099" max="4103" width="16.21875" customWidth="1"/>
    <col min="4353" max="4353" width="14.5546875" customWidth="1"/>
    <col min="4354" max="4354" width="54.77734375" customWidth="1"/>
    <col min="4355" max="4359" width="16.21875" customWidth="1"/>
    <col min="4609" max="4609" width="14.5546875" customWidth="1"/>
    <col min="4610" max="4610" width="54.77734375" customWidth="1"/>
    <col min="4611" max="4615" width="16.21875" customWidth="1"/>
    <col min="4865" max="4865" width="14.5546875" customWidth="1"/>
    <col min="4866" max="4866" width="54.77734375" customWidth="1"/>
    <col min="4867" max="4871" width="16.21875" customWidth="1"/>
    <col min="5121" max="5121" width="14.5546875" customWidth="1"/>
    <col min="5122" max="5122" width="54.77734375" customWidth="1"/>
    <col min="5123" max="5127" width="16.21875" customWidth="1"/>
    <col min="5377" max="5377" width="14.5546875" customWidth="1"/>
    <col min="5378" max="5378" width="54.77734375" customWidth="1"/>
    <col min="5379" max="5383" width="16.21875" customWidth="1"/>
    <col min="5633" max="5633" width="14.5546875" customWidth="1"/>
    <col min="5634" max="5634" width="54.77734375" customWidth="1"/>
    <col min="5635" max="5639" width="16.21875" customWidth="1"/>
    <col min="5889" max="5889" width="14.5546875" customWidth="1"/>
    <col min="5890" max="5890" width="54.77734375" customWidth="1"/>
    <col min="5891" max="5895" width="16.21875" customWidth="1"/>
    <col min="6145" max="6145" width="14.5546875" customWidth="1"/>
    <col min="6146" max="6146" width="54.77734375" customWidth="1"/>
    <col min="6147" max="6151" width="16.21875" customWidth="1"/>
    <col min="6401" max="6401" width="14.5546875" customWidth="1"/>
    <col min="6402" max="6402" width="54.77734375" customWidth="1"/>
    <col min="6403" max="6407" width="16.21875" customWidth="1"/>
    <col min="6657" max="6657" width="14.5546875" customWidth="1"/>
    <col min="6658" max="6658" width="54.77734375" customWidth="1"/>
    <col min="6659" max="6663" width="16.21875" customWidth="1"/>
    <col min="6913" max="6913" width="14.5546875" customWidth="1"/>
    <col min="6914" max="6914" width="54.77734375" customWidth="1"/>
    <col min="6915" max="6919" width="16.21875" customWidth="1"/>
    <col min="7169" max="7169" width="14.5546875" customWidth="1"/>
    <col min="7170" max="7170" width="54.77734375" customWidth="1"/>
    <col min="7171" max="7175" width="16.21875" customWidth="1"/>
    <col min="7425" max="7425" width="14.5546875" customWidth="1"/>
    <col min="7426" max="7426" width="54.77734375" customWidth="1"/>
    <col min="7427" max="7431" width="16.21875" customWidth="1"/>
    <col min="7681" max="7681" width="14.5546875" customWidth="1"/>
    <col min="7682" max="7682" width="54.77734375" customWidth="1"/>
    <col min="7683" max="7687" width="16.21875" customWidth="1"/>
    <col min="7937" max="7937" width="14.5546875" customWidth="1"/>
    <col min="7938" max="7938" width="54.77734375" customWidth="1"/>
    <col min="7939" max="7943" width="16.21875" customWidth="1"/>
    <col min="8193" max="8193" width="14.5546875" customWidth="1"/>
    <col min="8194" max="8194" width="54.77734375" customWidth="1"/>
    <col min="8195" max="8199" width="16.21875" customWidth="1"/>
    <col min="8449" max="8449" width="14.5546875" customWidth="1"/>
    <col min="8450" max="8450" width="54.77734375" customWidth="1"/>
    <col min="8451" max="8455" width="16.21875" customWidth="1"/>
    <col min="8705" max="8705" width="14.5546875" customWidth="1"/>
    <col min="8706" max="8706" width="54.77734375" customWidth="1"/>
    <col min="8707" max="8711" width="16.21875" customWidth="1"/>
    <col min="8961" max="8961" width="14.5546875" customWidth="1"/>
    <col min="8962" max="8962" width="54.77734375" customWidth="1"/>
    <col min="8963" max="8967" width="16.21875" customWidth="1"/>
    <col min="9217" max="9217" width="14.5546875" customWidth="1"/>
    <col min="9218" max="9218" width="54.77734375" customWidth="1"/>
    <col min="9219" max="9223" width="16.21875" customWidth="1"/>
    <col min="9473" max="9473" width="14.5546875" customWidth="1"/>
    <col min="9474" max="9474" width="54.77734375" customWidth="1"/>
    <col min="9475" max="9479" width="16.21875" customWidth="1"/>
    <col min="9729" max="9729" width="14.5546875" customWidth="1"/>
    <col min="9730" max="9730" width="54.77734375" customWidth="1"/>
    <col min="9731" max="9735" width="16.21875" customWidth="1"/>
    <col min="9985" max="9985" width="14.5546875" customWidth="1"/>
    <col min="9986" max="9986" width="54.77734375" customWidth="1"/>
    <col min="9987" max="9991" width="16.21875" customWidth="1"/>
    <col min="10241" max="10241" width="14.5546875" customWidth="1"/>
    <col min="10242" max="10242" width="54.77734375" customWidth="1"/>
    <col min="10243" max="10247" width="16.21875" customWidth="1"/>
    <col min="10497" max="10497" width="14.5546875" customWidth="1"/>
    <col min="10498" max="10498" width="54.77734375" customWidth="1"/>
    <col min="10499" max="10503" width="16.21875" customWidth="1"/>
    <col min="10753" max="10753" width="14.5546875" customWidth="1"/>
    <col min="10754" max="10754" width="54.77734375" customWidth="1"/>
    <col min="10755" max="10759" width="16.21875" customWidth="1"/>
    <col min="11009" max="11009" width="14.5546875" customWidth="1"/>
    <col min="11010" max="11010" width="54.77734375" customWidth="1"/>
    <col min="11011" max="11015" width="16.21875" customWidth="1"/>
    <col min="11265" max="11265" width="14.5546875" customWidth="1"/>
    <col min="11266" max="11266" width="54.77734375" customWidth="1"/>
    <col min="11267" max="11271" width="16.21875" customWidth="1"/>
    <col min="11521" max="11521" width="14.5546875" customWidth="1"/>
    <col min="11522" max="11522" width="54.77734375" customWidth="1"/>
    <col min="11523" max="11527" width="16.21875" customWidth="1"/>
    <col min="11777" max="11777" width="14.5546875" customWidth="1"/>
    <col min="11778" max="11778" width="54.77734375" customWidth="1"/>
    <col min="11779" max="11783" width="16.21875" customWidth="1"/>
    <col min="12033" max="12033" width="14.5546875" customWidth="1"/>
    <col min="12034" max="12034" width="54.77734375" customWidth="1"/>
    <col min="12035" max="12039" width="16.21875" customWidth="1"/>
    <col min="12289" max="12289" width="14.5546875" customWidth="1"/>
    <col min="12290" max="12290" width="54.77734375" customWidth="1"/>
    <col min="12291" max="12295" width="16.21875" customWidth="1"/>
    <col min="12545" max="12545" width="14.5546875" customWidth="1"/>
    <col min="12546" max="12546" width="54.77734375" customWidth="1"/>
    <col min="12547" max="12551" width="16.21875" customWidth="1"/>
    <col min="12801" max="12801" width="14.5546875" customWidth="1"/>
    <col min="12802" max="12802" width="54.77734375" customWidth="1"/>
    <col min="12803" max="12807" width="16.21875" customWidth="1"/>
    <col min="13057" max="13057" width="14.5546875" customWidth="1"/>
    <col min="13058" max="13058" width="54.77734375" customWidth="1"/>
    <col min="13059" max="13063" width="16.21875" customWidth="1"/>
    <col min="13313" max="13313" width="14.5546875" customWidth="1"/>
    <col min="13314" max="13314" width="54.77734375" customWidth="1"/>
    <col min="13315" max="13319" width="16.21875" customWidth="1"/>
    <col min="13569" max="13569" width="14.5546875" customWidth="1"/>
    <col min="13570" max="13570" width="54.77734375" customWidth="1"/>
    <col min="13571" max="13575" width="16.21875" customWidth="1"/>
    <col min="13825" max="13825" width="14.5546875" customWidth="1"/>
    <col min="13826" max="13826" width="54.77734375" customWidth="1"/>
    <col min="13827" max="13831" width="16.21875" customWidth="1"/>
    <col min="14081" max="14081" width="14.5546875" customWidth="1"/>
    <col min="14082" max="14082" width="54.77734375" customWidth="1"/>
    <col min="14083" max="14087" width="16.21875" customWidth="1"/>
    <col min="14337" max="14337" width="14.5546875" customWidth="1"/>
    <col min="14338" max="14338" width="54.77734375" customWidth="1"/>
    <col min="14339" max="14343" width="16.21875" customWidth="1"/>
    <col min="14593" max="14593" width="14.5546875" customWidth="1"/>
    <col min="14594" max="14594" width="54.77734375" customWidth="1"/>
    <col min="14595" max="14599" width="16.21875" customWidth="1"/>
    <col min="14849" max="14849" width="14.5546875" customWidth="1"/>
    <col min="14850" max="14850" width="54.77734375" customWidth="1"/>
    <col min="14851" max="14855" width="16.21875" customWidth="1"/>
    <col min="15105" max="15105" width="14.5546875" customWidth="1"/>
    <col min="15106" max="15106" width="54.77734375" customWidth="1"/>
    <col min="15107" max="15111" width="16.21875" customWidth="1"/>
    <col min="15361" max="15361" width="14.5546875" customWidth="1"/>
    <col min="15362" max="15362" width="54.77734375" customWidth="1"/>
    <col min="15363" max="15367" width="16.21875" customWidth="1"/>
    <col min="15617" max="15617" width="14.5546875" customWidth="1"/>
    <col min="15618" max="15618" width="54.77734375" customWidth="1"/>
    <col min="15619" max="15623" width="16.21875" customWidth="1"/>
    <col min="15873" max="15873" width="14.5546875" customWidth="1"/>
    <col min="15874" max="15874" width="54.77734375" customWidth="1"/>
    <col min="15875" max="15879" width="16.21875" customWidth="1"/>
    <col min="16129" max="16129" width="14.5546875" customWidth="1"/>
    <col min="16130" max="16130" width="54.77734375" customWidth="1"/>
    <col min="16131" max="16135" width="16.21875" customWidth="1"/>
  </cols>
  <sheetData>
    <row r="1" spans="1:8" x14ac:dyDescent="0.3">
      <c r="A1" s="66" t="s">
        <v>0</v>
      </c>
      <c r="B1" s="66"/>
      <c r="C1" s="66"/>
      <c r="D1" s="66"/>
      <c r="E1" s="66"/>
      <c r="F1" s="66"/>
      <c r="G1" s="67" t="s">
        <v>136</v>
      </c>
      <c r="H1" s="68"/>
    </row>
    <row r="2" spans="1:8" x14ac:dyDescent="0.3">
      <c r="A2" s="69">
        <v>44278</v>
      </c>
      <c r="B2" s="70"/>
      <c r="C2" s="66"/>
      <c r="D2" s="66"/>
      <c r="E2" s="66"/>
      <c r="F2" s="66"/>
      <c r="G2" s="67" t="s">
        <v>2</v>
      </c>
      <c r="H2" s="68"/>
    </row>
    <row r="3" spans="1:8" x14ac:dyDescent="0.3">
      <c r="A3" s="71" t="s">
        <v>76</v>
      </c>
      <c r="B3" s="72"/>
      <c r="C3" s="72"/>
      <c r="D3" s="72"/>
      <c r="E3" s="72"/>
      <c r="F3" s="72"/>
      <c r="G3" s="72"/>
      <c r="H3" s="68"/>
    </row>
    <row r="4" spans="1:8" x14ac:dyDescent="0.3">
      <c r="A4" s="66"/>
      <c r="B4" s="73" t="s">
        <v>137</v>
      </c>
      <c r="C4" s="72"/>
      <c r="D4" s="74"/>
      <c r="E4" s="74"/>
      <c r="F4" s="75"/>
      <c r="G4" s="75"/>
      <c r="H4" s="68"/>
    </row>
    <row r="5" spans="1:8" ht="15" thickBot="1" x14ac:dyDescent="0.35">
      <c r="A5" s="66"/>
      <c r="B5" s="76"/>
      <c r="C5" s="77"/>
      <c r="D5" s="77"/>
      <c r="E5" s="75"/>
      <c r="F5" s="75"/>
      <c r="G5" s="75"/>
      <c r="H5" s="68"/>
    </row>
    <row r="6" spans="1:8" x14ac:dyDescent="0.3">
      <c r="A6" s="78" t="s">
        <v>138</v>
      </c>
      <c r="B6" s="79" t="s">
        <v>5</v>
      </c>
      <c r="C6" s="80" t="s">
        <v>139</v>
      </c>
      <c r="D6" s="81" t="s">
        <v>140</v>
      </c>
      <c r="E6" s="80" t="s">
        <v>141</v>
      </c>
      <c r="F6" s="80" t="s">
        <v>142</v>
      </c>
      <c r="G6" s="82" t="s">
        <v>9</v>
      </c>
      <c r="H6" s="68"/>
    </row>
    <row r="7" spans="1:8" ht="18.75" customHeight="1" thickBot="1" x14ac:dyDescent="0.35">
      <c r="A7" s="83"/>
      <c r="B7" s="84"/>
      <c r="C7" s="85"/>
      <c r="D7" s="86" t="s">
        <v>143</v>
      </c>
      <c r="E7" s="87"/>
      <c r="F7" s="85"/>
      <c r="G7" s="88"/>
      <c r="H7" s="68"/>
    </row>
    <row r="8" spans="1:8" x14ac:dyDescent="0.3">
      <c r="A8" s="89"/>
      <c r="B8" s="90"/>
      <c r="C8" s="91"/>
      <c r="D8" s="92"/>
      <c r="E8" s="93"/>
      <c r="F8" s="91"/>
      <c r="G8" s="94"/>
      <c r="H8" s="68"/>
    </row>
    <row r="9" spans="1:8" x14ac:dyDescent="0.3">
      <c r="A9" s="95">
        <v>110</v>
      </c>
      <c r="B9" s="96" t="s">
        <v>144</v>
      </c>
      <c r="C9" s="97">
        <v>2984584</v>
      </c>
      <c r="D9" s="97">
        <v>2731510</v>
      </c>
      <c r="E9" s="97">
        <v>2731510</v>
      </c>
      <c r="F9" s="97">
        <v>2558573</v>
      </c>
      <c r="G9" s="98">
        <v>93.668813220526374</v>
      </c>
      <c r="H9" s="68"/>
    </row>
    <row r="10" spans="1:8" x14ac:dyDescent="0.3">
      <c r="A10" s="99">
        <v>111</v>
      </c>
      <c r="B10" s="100" t="s">
        <v>145</v>
      </c>
      <c r="C10" s="101">
        <v>-12005</v>
      </c>
      <c r="D10" s="101">
        <v>-48281</v>
      </c>
      <c r="E10" s="101">
        <v>-48281</v>
      </c>
      <c r="F10" s="101">
        <v>-26068</v>
      </c>
      <c r="G10" s="102">
        <v>53.992253681572464</v>
      </c>
      <c r="H10" s="68"/>
    </row>
    <row r="11" spans="1:8" x14ac:dyDescent="0.3">
      <c r="A11" s="103" t="s">
        <v>146</v>
      </c>
      <c r="B11" s="100" t="s">
        <v>147</v>
      </c>
      <c r="C11" s="101">
        <v>3108945</v>
      </c>
      <c r="D11" s="101">
        <v>-47363</v>
      </c>
      <c r="E11" s="101">
        <v>-47363</v>
      </c>
      <c r="F11" s="101">
        <v>3090068</v>
      </c>
      <c r="G11" s="102">
        <v>-6524.2235500285033</v>
      </c>
      <c r="H11" s="68"/>
    </row>
    <row r="12" spans="1:8" x14ac:dyDescent="0.3">
      <c r="A12" s="103">
        <v>111002</v>
      </c>
      <c r="B12" s="100" t="s">
        <v>148</v>
      </c>
      <c r="C12" s="101">
        <v>83456</v>
      </c>
      <c r="D12" s="101">
        <v>-918</v>
      </c>
      <c r="E12" s="101">
        <v>-918</v>
      </c>
      <c r="F12" s="101">
        <v>52631</v>
      </c>
      <c r="G12" s="102">
        <v>-5733.2244008714597</v>
      </c>
      <c r="H12" s="68"/>
    </row>
    <row r="13" spans="1:8" x14ac:dyDescent="0.3">
      <c r="A13" s="103">
        <v>111003</v>
      </c>
      <c r="B13" s="100" t="s">
        <v>149</v>
      </c>
      <c r="C13" s="101">
        <v>-3167505</v>
      </c>
      <c r="D13" s="101">
        <v>0</v>
      </c>
      <c r="E13" s="101">
        <v>0</v>
      </c>
      <c r="F13" s="101">
        <v>-3146223</v>
      </c>
      <c r="G13" s="102">
        <v>0</v>
      </c>
      <c r="H13" s="68"/>
    </row>
    <row r="14" spans="1:8" x14ac:dyDescent="0.3">
      <c r="A14" s="103">
        <v>111004</v>
      </c>
      <c r="B14" s="100" t="s">
        <v>150</v>
      </c>
      <c r="C14" s="101">
        <v>-36901</v>
      </c>
      <c r="D14" s="101">
        <v>0</v>
      </c>
      <c r="E14" s="101">
        <v>0</v>
      </c>
      <c r="F14" s="101">
        <v>-22544</v>
      </c>
      <c r="G14" s="102">
        <v>0</v>
      </c>
      <c r="H14" s="68"/>
    </row>
    <row r="15" spans="1:8" x14ac:dyDescent="0.3">
      <c r="A15" s="99">
        <v>112</v>
      </c>
      <c r="B15" s="100" t="s">
        <v>151</v>
      </c>
      <c r="C15" s="101">
        <v>2750974</v>
      </c>
      <c r="D15" s="101">
        <v>2546921</v>
      </c>
      <c r="E15" s="101">
        <v>2546921</v>
      </c>
      <c r="F15" s="101">
        <v>2349560</v>
      </c>
      <c r="G15" s="102">
        <v>92.250996399181602</v>
      </c>
      <c r="H15" s="68"/>
    </row>
    <row r="16" spans="1:8" x14ac:dyDescent="0.3">
      <c r="A16" s="103" t="s">
        <v>152</v>
      </c>
      <c r="B16" s="100" t="s">
        <v>153</v>
      </c>
      <c r="C16" s="101">
        <v>-36170</v>
      </c>
      <c r="D16" s="101">
        <v>0</v>
      </c>
      <c r="E16" s="101">
        <v>0</v>
      </c>
      <c r="F16" s="101">
        <v>-30847</v>
      </c>
      <c r="G16" s="102">
        <v>0</v>
      </c>
      <c r="H16" s="68"/>
    </row>
    <row r="17" spans="1:8" x14ac:dyDescent="0.3">
      <c r="A17" s="99">
        <v>113</v>
      </c>
      <c r="B17" s="100" t="s">
        <v>154</v>
      </c>
      <c r="C17" s="101">
        <v>245615</v>
      </c>
      <c r="D17" s="101">
        <v>232870</v>
      </c>
      <c r="E17" s="101">
        <v>232870</v>
      </c>
      <c r="F17" s="101">
        <v>235081</v>
      </c>
      <c r="G17" s="102">
        <v>100.94945677846009</v>
      </c>
      <c r="H17" s="104"/>
    </row>
    <row r="18" spans="1:8" x14ac:dyDescent="0.3">
      <c r="A18" s="105">
        <v>120</v>
      </c>
      <c r="B18" s="96" t="s">
        <v>155</v>
      </c>
      <c r="C18" s="106">
        <v>12</v>
      </c>
      <c r="D18" s="106">
        <v>5</v>
      </c>
      <c r="E18" s="106">
        <v>5</v>
      </c>
      <c r="F18" s="106">
        <v>5</v>
      </c>
      <c r="G18" s="107">
        <v>100</v>
      </c>
      <c r="H18" s="108"/>
    </row>
    <row r="19" spans="1:8" x14ac:dyDescent="0.3">
      <c r="A19" s="99">
        <v>122</v>
      </c>
      <c r="B19" s="100" t="s">
        <v>156</v>
      </c>
      <c r="C19" s="101">
        <v>0</v>
      </c>
      <c r="D19" s="101">
        <v>0</v>
      </c>
      <c r="E19" s="101">
        <v>0</v>
      </c>
      <c r="F19" s="101">
        <v>0</v>
      </c>
      <c r="G19" s="102">
        <v>0</v>
      </c>
      <c r="H19" s="108"/>
    </row>
    <row r="20" spans="1:8" x14ac:dyDescent="0.3">
      <c r="A20" s="99">
        <v>123</v>
      </c>
      <c r="B20" s="100" t="s">
        <v>157</v>
      </c>
      <c r="C20" s="101">
        <v>12</v>
      </c>
      <c r="D20" s="101">
        <v>5</v>
      </c>
      <c r="E20" s="101">
        <v>5</v>
      </c>
      <c r="F20" s="101">
        <v>5</v>
      </c>
      <c r="G20" s="102">
        <v>100</v>
      </c>
      <c r="H20" s="109"/>
    </row>
    <row r="21" spans="1:8" x14ac:dyDescent="0.3">
      <c r="A21" s="103" t="s">
        <v>158</v>
      </c>
      <c r="B21" s="100" t="s">
        <v>159</v>
      </c>
      <c r="C21" s="101">
        <v>12</v>
      </c>
      <c r="D21" s="101">
        <v>5</v>
      </c>
      <c r="E21" s="101">
        <v>5</v>
      </c>
      <c r="F21" s="101">
        <v>5</v>
      </c>
      <c r="G21" s="102">
        <v>100</v>
      </c>
      <c r="H21" s="66"/>
    </row>
    <row r="22" spans="1:8" x14ac:dyDescent="0.3">
      <c r="A22" s="110">
        <v>130</v>
      </c>
      <c r="B22" s="96" t="s">
        <v>160</v>
      </c>
      <c r="C22" s="106">
        <v>9302809</v>
      </c>
      <c r="D22" s="106">
        <v>8778877</v>
      </c>
      <c r="E22" s="106">
        <v>8778877</v>
      </c>
      <c r="F22" s="106">
        <v>9268251</v>
      </c>
      <c r="G22" s="107">
        <v>105.57444875922057</v>
      </c>
      <c r="H22" s="108"/>
    </row>
    <row r="23" spans="1:8" x14ac:dyDescent="0.3">
      <c r="A23" s="99">
        <v>131</v>
      </c>
      <c r="B23" s="100" t="s">
        <v>161</v>
      </c>
      <c r="C23" s="101">
        <v>6727881</v>
      </c>
      <c r="D23" s="101">
        <v>6361454</v>
      </c>
      <c r="E23" s="101">
        <v>6361454</v>
      </c>
      <c r="F23" s="101">
        <v>6791757</v>
      </c>
      <c r="G23" s="102">
        <v>106.76422402802881</v>
      </c>
      <c r="H23" s="108"/>
    </row>
    <row r="24" spans="1:8" x14ac:dyDescent="0.3">
      <c r="A24" s="99">
        <v>132</v>
      </c>
      <c r="B24" s="100" t="s">
        <v>162</v>
      </c>
      <c r="C24" s="101">
        <v>2357747</v>
      </c>
      <c r="D24" s="101">
        <v>2204065</v>
      </c>
      <c r="E24" s="101">
        <v>2204065</v>
      </c>
      <c r="F24" s="101">
        <v>2257738</v>
      </c>
      <c r="G24" s="102">
        <v>102.4351822654958</v>
      </c>
      <c r="H24" s="66"/>
    </row>
    <row r="25" spans="1:8" x14ac:dyDescent="0.3">
      <c r="A25" s="103">
        <v>132001</v>
      </c>
      <c r="B25" s="100" t="s">
        <v>163</v>
      </c>
      <c r="C25" s="101">
        <v>1286550</v>
      </c>
      <c r="D25" s="101">
        <v>1170394</v>
      </c>
      <c r="E25" s="101">
        <v>1170394</v>
      </c>
      <c r="F25" s="101">
        <v>1199259</v>
      </c>
      <c r="G25" s="102">
        <v>102.46626349759141</v>
      </c>
      <c r="H25" s="66"/>
    </row>
    <row r="26" spans="1:8" x14ac:dyDescent="0.3">
      <c r="A26" s="103">
        <v>132003</v>
      </c>
      <c r="B26" s="100" t="s">
        <v>164</v>
      </c>
      <c r="C26" s="101">
        <v>219459</v>
      </c>
      <c r="D26" s="101">
        <v>196335</v>
      </c>
      <c r="E26" s="101">
        <v>196335</v>
      </c>
      <c r="F26" s="101">
        <v>206554</v>
      </c>
      <c r="G26" s="111">
        <v>105.20487941528511</v>
      </c>
      <c r="H26" s="108"/>
    </row>
    <row r="27" spans="1:8" x14ac:dyDescent="0.3">
      <c r="A27" s="103">
        <v>132005</v>
      </c>
      <c r="B27" s="100" t="s">
        <v>165</v>
      </c>
      <c r="C27" s="101">
        <v>59336</v>
      </c>
      <c r="D27" s="101">
        <v>54794</v>
      </c>
      <c r="E27" s="101">
        <v>54794</v>
      </c>
      <c r="F27" s="101">
        <v>56929</v>
      </c>
      <c r="G27" s="102">
        <v>103.89641201591415</v>
      </c>
      <c r="H27" s="66"/>
    </row>
    <row r="28" spans="1:8" x14ac:dyDescent="0.3">
      <c r="A28" s="103">
        <v>132007</v>
      </c>
      <c r="B28" s="100" t="s">
        <v>166</v>
      </c>
      <c r="C28" s="101">
        <v>4734</v>
      </c>
      <c r="D28" s="101">
        <v>4491</v>
      </c>
      <c r="E28" s="101">
        <v>4491</v>
      </c>
      <c r="F28" s="101">
        <v>4814</v>
      </c>
      <c r="G28" s="102">
        <v>107.19216210198174</v>
      </c>
      <c r="H28" s="66"/>
    </row>
    <row r="29" spans="1:8" x14ac:dyDescent="0.3">
      <c r="A29" s="103">
        <v>132009</v>
      </c>
      <c r="B29" s="100" t="s">
        <v>167</v>
      </c>
      <c r="C29" s="101">
        <v>751382</v>
      </c>
      <c r="D29" s="101">
        <v>744588</v>
      </c>
      <c r="E29" s="101">
        <v>744588</v>
      </c>
      <c r="F29" s="101">
        <v>754285</v>
      </c>
      <c r="G29" s="102">
        <v>101.30233095349375</v>
      </c>
      <c r="H29" s="66"/>
    </row>
    <row r="30" spans="1:8" x14ac:dyDescent="0.3">
      <c r="A30" s="103">
        <v>132011</v>
      </c>
      <c r="B30" s="100" t="s">
        <v>168</v>
      </c>
      <c r="C30" s="101">
        <v>12202</v>
      </c>
      <c r="D30" s="101">
        <v>11386</v>
      </c>
      <c r="E30" s="101">
        <v>11386</v>
      </c>
      <c r="F30" s="101">
        <v>11876</v>
      </c>
      <c r="G30" s="102">
        <v>104.30353065167751</v>
      </c>
      <c r="H30" s="66"/>
    </row>
    <row r="31" spans="1:8" x14ac:dyDescent="0.3">
      <c r="A31" s="103">
        <v>132012</v>
      </c>
      <c r="B31" s="100" t="s">
        <v>169</v>
      </c>
      <c r="C31" s="101">
        <v>396</v>
      </c>
      <c r="D31" s="101">
        <v>264</v>
      </c>
      <c r="E31" s="101">
        <v>264</v>
      </c>
      <c r="F31" s="101">
        <v>275</v>
      </c>
      <c r="G31" s="102">
        <v>104.16666666666667</v>
      </c>
      <c r="H31" s="66"/>
    </row>
    <row r="32" spans="1:8" x14ac:dyDescent="0.3">
      <c r="A32" s="103">
        <v>132013</v>
      </c>
      <c r="B32" s="100" t="s">
        <v>170</v>
      </c>
      <c r="C32" s="101">
        <v>23688</v>
      </c>
      <c r="D32" s="101">
        <v>21813</v>
      </c>
      <c r="E32" s="101">
        <v>21813</v>
      </c>
      <c r="F32" s="101">
        <v>23746</v>
      </c>
      <c r="G32" s="111">
        <v>108.86168798422959</v>
      </c>
      <c r="H32" s="108"/>
    </row>
    <row r="33" spans="1:8" x14ac:dyDescent="0.3">
      <c r="A33" s="99">
        <v>134</v>
      </c>
      <c r="B33" s="100" t="s">
        <v>171</v>
      </c>
      <c r="C33" s="101">
        <v>157996</v>
      </c>
      <c r="D33" s="101">
        <v>142800</v>
      </c>
      <c r="E33" s="101">
        <v>142800</v>
      </c>
      <c r="F33" s="101">
        <v>141232</v>
      </c>
      <c r="G33" s="102">
        <v>98.901960784313729</v>
      </c>
      <c r="H33" s="66"/>
    </row>
    <row r="34" spans="1:8" x14ac:dyDescent="0.3">
      <c r="A34" s="103" t="s">
        <v>172</v>
      </c>
      <c r="B34" s="100" t="s">
        <v>173</v>
      </c>
      <c r="C34" s="101">
        <v>99</v>
      </c>
      <c r="D34" s="101">
        <v>99</v>
      </c>
      <c r="E34" s="101">
        <v>99</v>
      </c>
      <c r="F34" s="101">
        <v>85</v>
      </c>
      <c r="G34" s="102">
        <v>85.858585858585855</v>
      </c>
      <c r="H34" s="109"/>
    </row>
    <row r="35" spans="1:8" x14ac:dyDescent="0.3">
      <c r="A35" s="112">
        <v>134002</v>
      </c>
      <c r="B35" s="100" t="s">
        <v>174</v>
      </c>
      <c r="C35" s="101">
        <v>157897</v>
      </c>
      <c r="D35" s="101">
        <v>142701</v>
      </c>
      <c r="E35" s="101">
        <v>142701</v>
      </c>
      <c r="F35" s="101">
        <v>141147</v>
      </c>
      <c r="G35" s="113">
        <v>98.911009733638863</v>
      </c>
      <c r="H35" s="66"/>
    </row>
    <row r="36" spans="1:8" x14ac:dyDescent="0.3">
      <c r="A36" s="99">
        <v>139</v>
      </c>
      <c r="B36" s="100" t="s">
        <v>175</v>
      </c>
      <c r="C36" s="101">
        <v>59185</v>
      </c>
      <c r="D36" s="101">
        <v>70558</v>
      </c>
      <c r="E36" s="101">
        <v>70558</v>
      </c>
      <c r="F36" s="101">
        <v>77524</v>
      </c>
      <c r="G36" s="113">
        <v>109.87272881884407</v>
      </c>
      <c r="H36" s="66"/>
    </row>
    <row r="37" spans="1:8" x14ac:dyDescent="0.3">
      <c r="A37" s="105">
        <v>140</v>
      </c>
      <c r="B37" s="96" t="s">
        <v>176</v>
      </c>
      <c r="C37" s="106">
        <v>21079</v>
      </c>
      <c r="D37" s="106">
        <v>20408</v>
      </c>
      <c r="E37" s="106">
        <v>20408</v>
      </c>
      <c r="F37" s="106">
        <v>19904</v>
      </c>
      <c r="G37" s="107">
        <v>97.530380243041947</v>
      </c>
      <c r="H37" s="108"/>
    </row>
    <row r="38" spans="1:8" x14ac:dyDescent="0.3">
      <c r="A38" s="99">
        <v>141</v>
      </c>
      <c r="B38" s="100" t="s">
        <v>177</v>
      </c>
      <c r="C38" s="101">
        <v>14</v>
      </c>
      <c r="D38" s="101">
        <v>0</v>
      </c>
      <c r="E38" s="101">
        <v>0</v>
      </c>
      <c r="F38" s="101">
        <v>16</v>
      </c>
      <c r="G38" s="102">
        <v>0</v>
      </c>
      <c r="H38" s="66"/>
    </row>
    <row r="39" spans="1:8" x14ac:dyDescent="0.3">
      <c r="A39" s="99">
        <v>142</v>
      </c>
      <c r="B39" s="100" t="s">
        <v>178</v>
      </c>
      <c r="C39" s="101">
        <v>1</v>
      </c>
      <c r="D39" s="101">
        <v>0</v>
      </c>
      <c r="E39" s="101">
        <v>0</v>
      </c>
      <c r="F39" s="101">
        <v>0</v>
      </c>
      <c r="G39" s="102">
        <v>0</v>
      </c>
      <c r="H39" s="66"/>
    </row>
    <row r="40" spans="1:8" x14ac:dyDescent="0.3">
      <c r="A40" s="99">
        <v>143</v>
      </c>
      <c r="B40" s="100" t="s">
        <v>179</v>
      </c>
      <c r="C40" s="101">
        <v>21064</v>
      </c>
      <c r="D40" s="101">
        <v>20408</v>
      </c>
      <c r="E40" s="101">
        <v>20408</v>
      </c>
      <c r="F40" s="101">
        <v>19888</v>
      </c>
      <c r="G40" s="102">
        <v>97.451979615836933</v>
      </c>
      <c r="H40" s="66"/>
    </row>
    <row r="41" spans="1:8" x14ac:dyDescent="0.3">
      <c r="A41" s="99">
        <v>149</v>
      </c>
      <c r="B41" s="100" t="s">
        <v>180</v>
      </c>
      <c r="C41" s="101">
        <v>0</v>
      </c>
      <c r="D41" s="101">
        <v>0</v>
      </c>
      <c r="E41" s="101">
        <v>0</v>
      </c>
      <c r="F41" s="101">
        <v>0</v>
      </c>
      <c r="G41" s="102">
        <v>0</v>
      </c>
      <c r="H41" s="66"/>
    </row>
    <row r="42" spans="1:8" ht="24.75" customHeight="1" x14ac:dyDescent="0.3">
      <c r="A42" s="105">
        <v>160</v>
      </c>
      <c r="B42" s="114" t="s">
        <v>181</v>
      </c>
      <c r="C42" s="106">
        <v>28868</v>
      </c>
      <c r="D42" s="106">
        <v>17162</v>
      </c>
      <c r="E42" s="106">
        <v>17162</v>
      </c>
      <c r="F42" s="106">
        <v>20007</v>
      </c>
      <c r="G42" s="107">
        <v>116.57732199044401</v>
      </c>
      <c r="H42" s="66"/>
    </row>
    <row r="43" spans="1:8" ht="15" thickBot="1" x14ac:dyDescent="0.35">
      <c r="A43" s="115">
        <v>190</v>
      </c>
      <c r="B43" s="116" t="s">
        <v>182</v>
      </c>
      <c r="C43" s="117">
        <v>-908</v>
      </c>
      <c r="D43" s="117">
        <v>-1318</v>
      </c>
      <c r="E43" s="117">
        <v>-1318</v>
      </c>
      <c r="F43" s="117">
        <v>-1318</v>
      </c>
      <c r="G43" s="118">
        <v>100</v>
      </c>
      <c r="H43" s="108"/>
    </row>
    <row r="44" spans="1:8" ht="15" thickBot="1" x14ac:dyDescent="0.35">
      <c r="A44" s="119">
        <v>100</v>
      </c>
      <c r="B44" s="120" t="s">
        <v>183</v>
      </c>
      <c r="C44" s="121">
        <v>12336444</v>
      </c>
      <c r="D44" s="121">
        <v>11546644</v>
      </c>
      <c r="E44" s="121">
        <v>11546644</v>
      </c>
      <c r="F44" s="121">
        <v>11865422</v>
      </c>
      <c r="G44" s="122">
        <v>102.76078486528206</v>
      </c>
      <c r="H44" s="108"/>
    </row>
    <row r="45" spans="1:8" ht="15" thickTop="1" x14ac:dyDescent="0.3">
      <c r="A45" s="123"/>
      <c r="B45" s="123"/>
      <c r="C45" s="123"/>
      <c r="D45" s="123"/>
      <c r="E45" s="123"/>
      <c r="F45" s="123"/>
      <c r="G45" s="123"/>
      <c r="H45" s="66"/>
    </row>
    <row r="46" spans="1:8" x14ac:dyDescent="0.3">
      <c r="A46" s="123"/>
      <c r="B46" s="123"/>
      <c r="C46" s="123"/>
      <c r="D46" s="123"/>
      <c r="E46" s="123"/>
      <c r="F46" s="123"/>
      <c r="G46" s="123"/>
      <c r="H46" s="68"/>
    </row>
    <row r="47" spans="1:8" x14ac:dyDescent="0.3">
      <c r="A47" s="123"/>
      <c r="B47" s="123"/>
      <c r="C47" s="123"/>
      <c r="D47" s="123"/>
      <c r="E47" s="123"/>
      <c r="F47" s="123"/>
      <c r="G47" s="123"/>
      <c r="H47" s="68"/>
    </row>
    <row r="48" spans="1:8" x14ac:dyDescent="0.3">
      <c r="A48" s="123"/>
      <c r="B48" s="123"/>
      <c r="C48" s="123"/>
      <c r="D48" s="123"/>
      <c r="E48" s="123"/>
      <c r="F48" s="123"/>
      <c r="G48" s="123"/>
      <c r="H48" s="68"/>
    </row>
    <row r="49" spans="1:8" x14ac:dyDescent="0.3">
      <c r="A49" s="124"/>
      <c r="B49" s="124"/>
      <c r="C49" s="109"/>
      <c r="D49" s="109"/>
      <c r="E49" s="109"/>
      <c r="F49" s="109"/>
      <c r="G49" s="66"/>
      <c r="H49" s="68"/>
    </row>
    <row r="50" spans="1:8" x14ac:dyDescent="0.3">
      <c r="A50" s="124"/>
      <c r="B50" s="124"/>
      <c r="C50" s="66"/>
      <c r="D50" s="66"/>
      <c r="E50" s="66"/>
      <c r="F50" s="66"/>
      <c r="G50" s="66"/>
      <c r="H50" s="68"/>
    </row>
    <row r="51" spans="1:8" x14ac:dyDescent="0.3">
      <c r="A51" s="124"/>
      <c r="B51" s="124"/>
      <c r="C51" s="109"/>
      <c r="D51" s="109"/>
      <c r="E51" s="109"/>
      <c r="F51" s="109"/>
      <c r="G51" s="66"/>
      <c r="H51" s="68"/>
    </row>
    <row r="52" spans="1:8" x14ac:dyDescent="0.3">
      <c r="A52" s="124"/>
      <c r="B52" s="124"/>
      <c r="C52" s="109"/>
      <c r="D52" s="109"/>
      <c r="E52" s="109"/>
      <c r="F52" s="109"/>
      <c r="G52" s="66"/>
      <c r="H52" s="68"/>
    </row>
    <row r="53" spans="1:8" x14ac:dyDescent="0.3">
      <c r="A53" s="66"/>
      <c r="B53" s="124"/>
      <c r="C53" s="66"/>
      <c r="D53" s="66"/>
      <c r="E53" s="66"/>
      <c r="F53" s="66"/>
      <c r="G53" s="66"/>
      <c r="H53" s="68"/>
    </row>
    <row r="54" spans="1:8" x14ac:dyDescent="0.3">
      <c r="A54" s="66"/>
      <c r="B54" s="124"/>
      <c r="C54" s="109"/>
      <c r="D54" s="109"/>
      <c r="E54" s="109"/>
      <c r="F54" s="109"/>
      <c r="G54" s="66"/>
      <c r="H54" s="68"/>
    </row>
    <row r="55" spans="1:8" x14ac:dyDescent="0.3">
      <c r="A55" s="66"/>
      <c r="B55" s="124"/>
      <c r="C55" s="66"/>
      <c r="D55" s="66"/>
      <c r="E55" s="66"/>
      <c r="F55" s="66"/>
      <c r="G55" s="68"/>
      <c r="H55" s="68"/>
    </row>
    <row r="56" spans="1:8" x14ac:dyDescent="0.3">
      <c r="A56" s="66"/>
      <c r="B56" s="124"/>
      <c r="C56" s="109"/>
      <c r="D56" s="109"/>
      <c r="E56" s="109"/>
      <c r="F56" s="109"/>
      <c r="G56" s="68"/>
      <c r="H56" s="68"/>
    </row>
    <row r="57" spans="1:8" x14ac:dyDescent="0.3">
      <c r="A57" s="66"/>
      <c r="B57" s="124"/>
      <c r="C57" s="66"/>
      <c r="D57" s="66"/>
      <c r="E57" s="66"/>
      <c r="F57" s="66"/>
      <c r="G57" s="68"/>
      <c r="H57" s="68"/>
    </row>
    <row r="58" spans="1:8" x14ac:dyDescent="0.3">
      <c r="A58" s="66"/>
      <c r="B58" s="124"/>
      <c r="C58" s="66"/>
      <c r="D58" s="66"/>
      <c r="E58" s="66"/>
      <c r="F58" s="66"/>
      <c r="G58" s="68"/>
      <c r="H58" s="68"/>
    </row>
    <row r="59" spans="1:8" x14ac:dyDescent="0.3">
      <c r="A59" s="66"/>
      <c r="B59" s="124"/>
      <c r="C59" s="66"/>
      <c r="D59" s="66"/>
      <c r="E59" s="66"/>
      <c r="F59" s="66"/>
      <c r="G59" s="68"/>
      <c r="H59" s="68"/>
    </row>
    <row r="60" spans="1:8" x14ac:dyDescent="0.3">
      <c r="A60" s="66"/>
      <c r="B60" s="124"/>
      <c r="C60" s="109"/>
      <c r="D60" s="109"/>
      <c r="E60" s="109"/>
      <c r="F60" s="109"/>
      <c r="G60" s="68"/>
      <c r="H60" s="68"/>
    </row>
    <row r="61" spans="1:8" x14ac:dyDescent="0.3">
      <c r="A61" s="66"/>
      <c r="B61" s="124"/>
      <c r="C61" s="109"/>
      <c r="D61" s="109"/>
      <c r="E61" s="109"/>
      <c r="F61" s="109"/>
      <c r="G61" s="68"/>
      <c r="H61" s="68"/>
    </row>
    <row r="62" spans="1:8" x14ac:dyDescent="0.3">
      <c r="A62" s="66"/>
      <c r="B62" s="124"/>
      <c r="C62" s="66"/>
      <c r="D62" s="66"/>
      <c r="E62" s="66"/>
      <c r="F62" s="66"/>
      <c r="G62" s="68"/>
      <c r="H62" s="68"/>
    </row>
    <row r="63" spans="1:8" x14ac:dyDescent="0.3">
      <c r="A63" s="66"/>
      <c r="B63" s="124"/>
      <c r="C63" s="66"/>
      <c r="D63" s="66"/>
      <c r="E63" s="66"/>
      <c r="F63" s="66"/>
      <c r="G63" s="68"/>
      <c r="H63" s="68"/>
    </row>
    <row r="64" spans="1:8" x14ac:dyDescent="0.3">
      <c r="A64" s="66"/>
      <c r="B64" s="124"/>
      <c r="C64" s="109"/>
      <c r="D64" s="109"/>
      <c r="E64" s="109"/>
      <c r="F64" s="109"/>
      <c r="G64" s="68"/>
      <c r="H64" s="68"/>
    </row>
    <row r="65" spans="1:8" x14ac:dyDescent="0.3">
      <c r="A65" s="124"/>
      <c r="B65" s="124"/>
      <c r="C65" s="109"/>
      <c r="D65" s="109"/>
      <c r="E65" s="109"/>
      <c r="F65" s="109"/>
      <c r="G65" s="68"/>
      <c r="H65" s="68"/>
    </row>
    <row r="66" spans="1:8" x14ac:dyDescent="0.3">
      <c r="A66" s="124"/>
      <c r="B66" s="124"/>
      <c r="C66" s="109"/>
      <c r="D66" s="109"/>
      <c r="E66" s="109"/>
      <c r="F66" s="109"/>
      <c r="G66" s="68"/>
      <c r="H66" s="68"/>
    </row>
    <row r="67" spans="1:8" x14ac:dyDescent="0.3">
      <c r="A67" s="66"/>
      <c r="B67" s="124"/>
      <c r="C67" s="66"/>
      <c r="D67" s="66"/>
      <c r="E67" s="66"/>
      <c r="F67" s="66"/>
      <c r="G67" s="68"/>
      <c r="H67" s="68"/>
    </row>
    <row r="68" spans="1:8" x14ac:dyDescent="0.3">
      <c r="A68" s="66"/>
      <c r="B68" s="124"/>
      <c r="C68" s="109"/>
      <c r="D68" s="109"/>
      <c r="E68" s="109"/>
      <c r="F68" s="109"/>
      <c r="G68" s="68"/>
      <c r="H68" s="68"/>
    </row>
    <row r="69" spans="1:8" x14ac:dyDescent="0.3">
      <c r="A69" s="66"/>
      <c r="B69" s="124"/>
      <c r="C69" s="109"/>
      <c r="D69" s="109"/>
      <c r="E69" s="109"/>
      <c r="F69" s="109"/>
      <c r="G69" s="68"/>
      <c r="H69" s="68"/>
    </row>
    <row r="70" spans="1:8" x14ac:dyDescent="0.3">
      <c r="A70" s="66"/>
      <c r="B70" s="124"/>
      <c r="C70" s="109"/>
      <c r="D70" s="109"/>
      <c r="E70" s="109"/>
      <c r="F70" s="109"/>
      <c r="G70" s="68"/>
      <c r="H70" s="68"/>
    </row>
    <row r="71" spans="1:8" x14ac:dyDescent="0.3">
      <c r="A71" s="66"/>
      <c r="B71" s="124"/>
      <c r="C71" s="66"/>
      <c r="D71" s="66"/>
      <c r="E71" s="66"/>
      <c r="F71" s="66"/>
      <c r="G71" s="68"/>
      <c r="H71" s="68"/>
    </row>
    <row r="72" spans="1:8" x14ac:dyDescent="0.3">
      <c r="A72" s="66"/>
      <c r="B72" s="124"/>
      <c r="C72" s="66"/>
      <c r="D72" s="66"/>
      <c r="E72" s="66"/>
      <c r="F72" s="66"/>
      <c r="G72" s="68"/>
      <c r="H72" s="68"/>
    </row>
    <row r="73" spans="1:8" x14ac:dyDescent="0.3">
      <c r="A73" s="124"/>
      <c r="B73" s="124"/>
      <c r="C73" s="109"/>
      <c r="D73" s="109"/>
      <c r="E73" s="109"/>
      <c r="F73" s="109"/>
      <c r="G73" s="68"/>
      <c r="H73" s="68"/>
    </row>
    <row r="74" spans="1:8" x14ac:dyDescent="0.3">
      <c r="A74" s="66"/>
      <c r="B74" s="124"/>
      <c r="C74" s="66"/>
      <c r="D74" s="66"/>
      <c r="E74" s="66"/>
      <c r="F74" s="66"/>
      <c r="G74" s="68"/>
      <c r="H74" s="68"/>
    </row>
    <row r="75" spans="1:8" x14ac:dyDescent="0.3">
      <c r="A75" s="66"/>
      <c r="B75" s="124"/>
      <c r="C75" s="109"/>
      <c r="D75" s="109"/>
      <c r="E75" s="109"/>
      <c r="F75" s="109"/>
      <c r="G75" s="68"/>
      <c r="H75" s="68"/>
    </row>
    <row r="76" spans="1:8" x14ac:dyDescent="0.3">
      <c r="A76" s="66"/>
      <c r="B76" s="124"/>
      <c r="C76" s="109"/>
      <c r="D76" s="109"/>
      <c r="E76" s="109"/>
      <c r="F76" s="109"/>
      <c r="G76" s="68"/>
      <c r="H76" s="68"/>
    </row>
    <row r="77" spans="1:8" x14ac:dyDescent="0.3">
      <c r="A77" s="124"/>
      <c r="B77" s="124"/>
      <c r="C77" s="109"/>
      <c r="D77" s="109"/>
      <c r="E77" s="109"/>
      <c r="F77" s="109"/>
      <c r="G77" s="68"/>
      <c r="H77" s="68"/>
    </row>
    <row r="78" spans="1:8" x14ac:dyDescent="0.3">
      <c r="A78" s="124"/>
      <c r="B78" s="124"/>
      <c r="C78" s="109"/>
      <c r="D78" s="109"/>
      <c r="E78" s="109"/>
      <c r="F78" s="109"/>
      <c r="G78" s="68"/>
      <c r="H78" s="68"/>
    </row>
    <row r="79" spans="1:8" x14ac:dyDescent="0.3">
      <c r="A79" s="124"/>
      <c r="B79" s="124"/>
      <c r="C79" s="109"/>
      <c r="D79" s="109"/>
      <c r="E79" s="109"/>
      <c r="F79" s="109"/>
      <c r="G79" s="68"/>
      <c r="H79" s="68"/>
    </row>
    <row r="80" spans="1:8" x14ac:dyDescent="0.3">
      <c r="A80" s="124"/>
      <c r="B80" s="124"/>
      <c r="C80" s="109"/>
      <c r="D80" s="109"/>
      <c r="E80" s="109"/>
      <c r="F80" s="109"/>
      <c r="G80" s="68"/>
      <c r="H80" s="68"/>
    </row>
    <row r="81" spans="1:8" x14ac:dyDescent="0.3">
      <c r="A81" s="124"/>
      <c r="B81" s="124"/>
      <c r="C81" s="109"/>
      <c r="D81" s="109"/>
      <c r="E81" s="109"/>
      <c r="F81" s="109"/>
      <c r="G81" s="68"/>
      <c r="H81" s="68"/>
    </row>
    <row r="82" spans="1:8" x14ac:dyDescent="0.3">
      <c r="A82" s="124"/>
      <c r="B82" s="124"/>
      <c r="C82" s="109"/>
      <c r="D82" s="109"/>
      <c r="E82" s="109"/>
      <c r="F82" s="109"/>
      <c r="G82" s="68"/>
      <c r="H82" s="68"/>
    </row>
    <row r="83" spans="1:8" x14ac:dyDescent="0.3">
      <c r="A83" s="124"/>
      <c r="B83" s="124"/>
      <c r="C83" s="109"/>
      <c r="D83" s="109"/>
      <c r="E83" s="109"/>
      <c r="F83" s="109"/>
      <c r="G83" s="68"/>
      <c r="H83" s="68"/>
    </row>
    <row r="84" spans="1:8" x14ac:dyDescent="0.3">
      <c r="A84" s="66"/>
      <c r="B84" s="124"/>
      <c r="C84" s="66"/>
      <c r="D84" s="66"/>
      <c r="E84" s="66"/>
      <c r="F84" s="66"/>
      <c r="G84" s="68"/>
      <c r="H84" s="68"/>
    </row>
    <row r="85" spans="1:8" x14ac:dyDescent="0.3">
      <c r="A85" s="66"/>
      <c r="B85" s="124"/>
      <c r="C85" s="109"/>
      <c r="D85" s="109"/>
      <c r="E85" s="109"/>
      <c r="F85" s="109"/>
      <c r="G85" s="68"/>
      <c r="H85" s="68"/>
    </row>
    <row r="86" spans="1:8" x14ac:dyDescent="0.3">
      <c r="A86" s="124"/>
      <c r="B86" s="124"/>
      <c r="C86" s="109"/>
      <c r="D86" s="109"/>
      <c r="E86" s="109"/>
      <c r="F86" s="109"/>
      <c r="G86" s="68"/>
      <c r="H86" s="68"/>
    </row>
    <row r="87" spans="1:8" x14ac:dyDescent="0.3">
      <c r="A87" s="68"/>
      <c r="B87" s="68"/>
      <c r="C87" s="68"/>
      <c r="D87" s="68"/>
      <c r="E87" s="68"/>
      <c r="F87" s="68"/>
      <c r="G87" s="68"/>
      <c r="H87" s="68"/>
    </row>
    <row r="88" spans="1:8" x14ac:dyDescent="0.3">
      <c r="A88" s="68"/>
      <c r="B88" s="68"/>
      <c r="C88" s="68"/>
      <c r="D88" s="68"/>
      <c r="E88" s="68"/>
      <c r="F88" s="68"/>
      <c r="G88" s="68"/>
      <c r="H88" s="68"/>
    </row>
    <row r="89" spans="1:8" x14ac:dyDescent="0.3">
      <c r="A89" s="68"/>
      <c r="B89" s="68"/>
      <c r="C89" s="68"/>
      <c r="D89" s="68"/>
      <c r="E89" s="68"/>
      <c r="F89" s="68"/>
      <c r="G89" s="68"/>
      <c r="H89" s="68"/>
    </row>
    <row r="90" spans="1:8" x14ac:dyDescent="0.3">
      <c r="A90" s="68"/>
      <c r="B90" s="68"/>
      <c r="C90" s="68"/>
      <c r="D90" s="68"/>
      <c r="E90" s="68"/>
      <c r="F90" s="68"/>
      <c r="G90" s="68"/>
      <c r="H90" s="68"/>
    </row>
    <row r="91" spans="1:8" x14ac:dyDescent="0.3">
      <c r="A91" s="68"/>
      <c r="B91" s="68"/>
      <c r="C91" s="68"/>
      <c r="D91" s="68"/>
      <c r="E91" s="68"/>
      <c r="F91" s="68"/>
      <c r="G91" s="68"/>
      <c r="H91" s="68"/>
    </row>
    <row r="92" spans="1:8" x14ac:dyDescent="0.3">
      <c r="A92" s="68"/>
      <c r="B92" s="68"/>
      <c r="C92" s="68"/>
      <c r="D92" s="68"/>
      <c r="E92" s="68"/>
      <c r="F92" s="68"/>
      <c r="G92" s="68"/>
      <c r="H92" s="68"/>
    </row>
    <row r="93" spans="1:8" x14ac:dyDescent="0.3">
      <c r="A93" s="68"/>
      <c r="B93" s="68"/>
      <c r="C93" s="68"/>
      <c r="D93" s="68"/>
      <c r="E93" s="68"/>
      <c r="F93" s="68"/>
      <c r="G93" s="68"/>
      <c r="H93" s="68"/>
    </row>
    <row r="94" spans="1:8" x14ac:dyDescent="0.3">
      <c r="A94" s="68"/>
      <c r="B94" s="68"/>
      <c r="C94" s="68"/>
      <c r="D94" s="68"/>
      <c r="E94" s="68"/>
      <c r="F94" s="68"/>
      <c r="G94" s="68"/>
      <c r="H94" s="68"/>
    </row>
    <row r="95" spans="1:8" x14ac:dyDescent="0.3">
      <c r="A95" s="68"/>
      <c r="B95" s="68"/>
      <c r="C95" s="68"/>
      <c r="D95" s="68"/>
      <c r="E95" s="68"/>
      <c r="F95" s="68"/>
      <c r="G95" s="68"/>
      <c r="H95" s="68"/>
    </row>
    <row r="96" spans="1:8" x14ac:dyDescent="0.3">
      <c r="A96" s="68"/>
      <c r="B96" s="68"/>
      <c r="C96" s="68"/>
      <c r="D96" s="68"/>
      <c r="E96" s="68"/>
      <c r="F96" s="68"/>
      <c r="G96" s="68"/>
      <c r="H96" s="68"/>
    </row>
    <row r="97" spans="1:8" x14ac:dyDescent="0.3">
      <c r="A97" s="68"/>
      <c r="B97" s="68"/>
      <c r="C97" s="68"/>
      <c r="D97" s="68"/>
      <c r="E97" s="68"/>
      <c r="F97" s="68"/>
      <c r="G97" s="68"/>
      <c r="H97" s="68"/>
    </row>
    <row r="98" spans="1:8" x14ac:dyDescent="0.3">
      <c r="A98" s="68"/>
      <c r="B98" s="68"/>
      <c r="C98" s="68"/>
      <c r="D98" s="68"/>
      <c r="E98" s="68"/>
      <c r="F98" s="68"/>
      <c r="G98" s="68"/>
      <c r="H98" s="68"/>
    </row>
    <row r="99" spans="1:8" x14ac:dyDescent="0.3">
      <c r="A99" s="68"/>
      <c r="B99" s="68"/>
      <c r="C99" s="68"/>
      <c r="D99" s="68"/>
      <c r="E99" s="68"/>
      <c r="F99" s="68"/>
      <c r="G99" s="68"/>
      <c r="H99" s="68"/>
    </row>
    <row r="100" spans="1:8" x14ac:dyDescent="0.3">
      <c r="A100" s="68"/>
      <c r="B100" s="68"/>
      <c r="C100" s="68"/>
      <c r="D100" s="68"/>
      <c r="E100" s="68"/>
      <c r="F100" s="68"/>
      <c r="G100" s="68"/>
      <c r="H100" s="68"/>
    </row>
    <row r="101" spans="1:8" x14ac:dyDescent="0.3">
      <c r="A101" s="68"/>
      <c r="B101" s="68"/>
      <c r="C101" s="68"/>
      <c r="D101" s="68"/>
      <c r="E101" s="68"/>
      <c r="F101" s="68"/>
      <c r="G101" s="68"/>
      <c r="H101" s="68"/>
    </row>
    <row r="102" spans="1:8" x14ac:dyDescent="0.3">
      <c r="A102" s="68"/>
      <c r="B102" s="68"/>
      <c r="C102" s="68"/>
      <c r="D102" s="68"/>
      <c r="E102" s="68"/>
      <c r="F102" s="68"/>
      <c r="G102" s="68"/>
      <c r="H102" s="68"/>
    </row>
    <row r="103" spans="1:8" x14ac:dyDescent="0.3">
      <c r="A103" s="68"/>
      <c r="B103" s="68"/>
      <c r="C103" s="68"/>
      <c r="D103" s="68"/>
      <c r="E103" s="68"/>
      <c r="F103" s="68"/>
      <c r="G103" s="68"/>
      <c r="H103" s="68"/>
    </row>
    <row r="104" spans="1:8" x14ac:dyDescent="0.3">
      <c r="A104" s="68"/>
      <c r="B104" s="68"/>
      <c r="C104" s="68"/>
      <c r="D104" s="68"/>
      <c r="E104" s="68"/>
      <c r="F104" s="68"/>
      <c r="G104" s="68"/>
      <c r="H104" s="68"/>
    </row>
    <row r="105" spans="1:8" x14ac:dyDescent="0.3">
      <c r="A105" s="68"/>
      <c r="B105" s="68"/>
      <c r="C105" s="68"/>
      <c r="D105" s="68"/>
      <c r="E105" s="68"/>
      <c r="F105" s="68"/>
      <c r="G105" s="68"/>
      <c r="H105" s="68"/>
    </row>
    <row r="106" spans="1:8" x14ac:dyDescent="0.3">
      <c r="A106" s="68"/>
      <c r="B106" s="68"/>
      <c r="C106" s="68"/>
      <c r="D106" s="68"/>
      <c r="E106" s="68"/>
      <c r="F106" s="68"/>
      <c r="G106" s="68"/>
      <c r="H106" s="68"/>
    </row>
    <row r="107" spans="1:8" x14ac:dyDescent="0.3">
      <c r="A107" s="68"/>
      <c r="B107" s="68"/>
      <c r="C107" s="68"/>
      <c r="D107" s="68"/>
      <c r="E107" s="68"/>
      <c r="F107" s="68"/>
      <c r="G107" s="68"/>
      <c r="H107" s="68"/>
    </row>
    <row r="108" spans="1:8" x14ac:dyDescent="0.3">
      <c r="A108" s="68"/>
      <c r="B108" s="68"/>
      <c r="C108" s="68"/>
      <c r="D108" s="68"/>
      <c r="E108" s="68"/>
      <c r="F108" s="68"/>
      <c r="G108" s="68"/>
      <c r="H108" s="68"/>
    </row>
    <row r="109" spans="1:8" x14ac:dyDescent="0.3">
      <c r="A109" s="68"/>
      <c r="B109" s="68"/>
      <c r="C109" s="68"/>
      <c r="D109" s="68"/>
      <c r="E109" s="68"/>
      <c r="F109" s="68"/>
      <c r="G109" s="68"/>
      <c r="H109" s="68"/>
    </row>
    <row r="110" spans="1:8" x14ac:dyDescent="0.3">
      <c r="A110" s="68"/>
      <c r="B110" s="68"/>
      <c r="C110" s="68"/>
      <c r="D110" s="68"/>
      <c r="E110" s="68"/>
      <c r="F110" s="68"/>
      <c r="G110" s="68"/>
      <c r="H110" s="68"/>
    </row>
    <row r="111" spans="1:8" x14ac:dyDescent="0.3">
      <c r="A111" s="68"/>
      <c r="B111" s="68"/>
      <c r="C111" s="68"/>
      <c r="D111" s="68"/>
      <c r="E111" s="68"/>
      <c r="F111" s="68"/>
      <c r="G111" s="68"/>
      <c r="H111" s="68"/>
    </row>
    <row r="112" spans="1:8" x14ac:dyDescent="0.3">
      <c r="A112" s="68"/>
      <c r="B112" s="68"/>
      <c r="C112" s="68"/>
      <c r="D112" s="68"/>
      <c r="E112" s="68"/>
      <c r="F112" s="68"/>
      <c r="G112" s="68"/>
      <c r="H112" s="68"/>
    </row>
    <row r="113" spans="1:8" x14ac:dyDescent="0.3">
      <c r="A113" s="68"/>
      <c r="B113" s="68"/>
      <c r="C113" s="68"/>
      <c r="D113" s="68"/>
      <c r="E113" s="68"/>
      <c r="F113" s="68"/>
      <c r="G113" s="68"/>
      <c r="H113" s="68"/>
    </row>
    <row r="114" spans="1:8" x14ac:dyDescent="0.3">
      <c r="A114" s="68"/>
      <c r="B114" s="68"/>
      <c r="C114" s="68"/>
      <c r="D114" s="68"/>
      <c r="E114" s="68"/>
      <c r="F114" s="68"/>
      <c r="G114" s="68"/>
      <c r="H114" s="68"/>
    </row>
    <row r="115" spans="1:8" x14ac:dyDescent="0.3">
      <c r="A115" s="68"/>
      <c r="B115" s="68"/>
      <c r="C115" s="68"/>
      <c r="D115" s="68"/>
      <c r="E115" s="68"/>
      <c r="F115" s="68"/>
      <c r="G115" s="68"/>
      <c r="H115" s="68"/>
    </row>
    <row r="116" spans="1:8" x14ac:dyDescent="0.3">
      <c r="A116" s="68"/>
      <c r="B116" s="68"/>
      <c r="C116" s="68"/>
      <c r="D116" s="68"/>
      <c r="E116" s="68"/>
      <c r="F116" s="68"/>
      <c r="G116" s="68"/>
      <c r="H116" s="68"/>
    </row>
    <row r="117" spans="1:8" x14ac:dyDescent="0.3">
      <c r="A117" s="68"/>
      <c r="B117" s="68"/>
      <c r="C117" s="68"/>
      <c r="D117" s="68"/>
      <c r="E117" s="68"/>
      <c r="F117" s="68"/>
      <c r="G117" s="68"/>
      <c r="H117" s="68"/>
    </row>
    <row r="118" spans="1:8" x14ac:dyDescent="0.3">
      <c r="A118" s="68"/>
      <c r="B118" s="68"/>
      <c r="C118" s="68"/>
      <c r="D118" s="68"/>
      <c r="E118" s="68"/>
      <c r="F118" s="68"/>
      <c r="G118" s="68"/>
      <c r="H118" s="68"/>
    </row>
    <row r="119" spans="1:8" x14ac:dyDescent="0.3">
      <c r="A119" s="68"/>
      <c r="B119" s="68"/>
      <c r="C119" s="68"/>
      <c r="D119" s="68"/>
      <c r="E119" s="68"/>
      <c r="F119" s="68"/>
      <c r="G119" s="68"/>
      <c r="H119" s="68"/>
    </row>
    <row r="120" spans="1:8" x14ac:dyDescent="0.3">
      <c r="A120" s="68"/>
      <c r="B120" s="68"/>
      <c r="C120" s="68"/>
      <c r="D120" s="68"/>
      <c r="E120" s="68"/>
      <c r="F120" s="68"/>
      <c r="G120" s="68"/>
      <c r="H120" s="68"/>
    </row>
    <row r="121" spans="1:8" x14ac:dyDescent="0.3">
      <c r="A121" s="124"/>
      <c r="B121" s="124"/>
      <c r="C121" s="66"/>
      <c r="D121" s="66"/>
      <c r="E121" s="66"/>
      <c r="F121" s="66"/>
      <c r="G121" s="125"/>
      <c r="H121" s="68"/>
    </row>
    <row r="122" spans="1:8" x14ac:dyDescent="0.3">
      <c r="A122" s="124"/>
      <c r="B122" s="124"/>
      <c r="C122" s="66"/>
      <c r="D122" s="66"/>
      <c r="E122" s="66"/>
      <c r="F122" s="66"/>
      <c r="G122" s="66"/>
      <c r="H122" s="68"/>
    </row>
    <row r="123" spans="1:8" x14ac:dyDescent="0.3">
      <c r="A123" s="66"/>
      <c r="B123" s="124"/>
      <c r="C123" s="66"/>
      <c r="D123" s="66"/>
      <c r="E123" s="66"/>
      <c r="F123" s="66"/>
      <c r="G123" s="66"/>
      <c r="H123" s="68"/>
    </row>
    <row r="124" spans="1:8" x14ac:dyDescent="0.3">
      <c r="A124" s="68"/>
      <c r="B124" s="68"/>
      <c r="C124" s="68"/>
      <c r="D124" s="68"/>
      <c r="E124" s="68"/>
      <c r="F124" s="68"/>
      <c r="G124" s="68"/>
      <c r="H124" s="68"/>
    </row>
    <row r="125" spans="1:8" x14ac:dyDescent="0.3">
      <c r="A125" s="68"/>
      <c r="B125" s="68"/>
      <c r="C125" s="68"/>
      <c r="D125" s="68"/>
      <c r="E125" s="68"/>
      <c r="F125" s="68"/>
      <c r="G125" s="68"/>
      <c r="H125" s="68"/>
    </row>
    <row r="126" spans="1:8" x14ac:dyDescent="0.3">
      <c r="A126" s="124"/>
      <c r="B126" s="124"/>
      <c r="C126" s="66"/>
      <c r="D126" s="66"/>
      <c r="E126" s="66"/>
      <c r="F126" s="66"/>
      <c r="G126" s="66"/>
      <c r="H126" s="68"/>
    </row>
    <row r="127" spans="1:8" x14ac:dyDescent="0.3">
      <c r="A127" s="66"/>
      <c r="B127" s="124"/>
      <c r="C127" s="66"/>
      <c r="D127" s="66"/>
      <c r="E127" s="66"/>
      <c r="F127" s="66"/>
      <c r="G127" s="66"/>
      <c r="H127" s="68"/>
    </row>
    <row r="128" spans="1:8" x14ac:dyDescent="0.3">
      <c r="A128" s="68"/>
      <c r="B128" s="68"/>
      <c r="C128" s="68"/>
      <c r="D128" s="68"/>
      <c r="E128" s="68"/>
      <c r="F128" s="68"/>
      <c r="G128" s="68"/>
      <c r="H128" s="68"/>
    </row>
    <row r="129" spans="1:8" x14ac:dyDescent="0.3">
      <c r="A129" s="124"/>
      <c r="B129" s="124"/>
      <c r="C129" s="66"/>
      <c r="D129" s="66"/>
      <c r="E129" s="66"/>
      <c r="F129" s="66"/>
      <c r="G129" s="66"/>
      <c r="H129" s="68"/>
    </row>
    <row r="130" spans="1:8" x14ac:dyDescent="0.3">
      <c r="A130" s="68"/>
      <c r="B130" s="68"/>
      <c r="C130" s="68"/>
      <c r="D130" s="68"/>
      <c r="E130" s="68"/>
      <c r="F130" s="68"/>
      <c r="G130" s="68"/>
      <c r="H130" s="68"/>
    </row>
    <row r="131" spans="1:8" x14ac:dyDescent="0.3">
      <c r="A131" s="68"/>
      <c r="B131" s="68"/>
      <c r="C131" s="68"/>
      <c r="D131" s="68"/>
      <c r="E131" s="68"/>
      <c r="F131" s="68"/>
      <c r="G131" s="68"/>
      <c r="H131" s="68"/>
    </row>
    <row r="132" spans="1:8" x14ac:dyDescent="0.3">
      <c r="A132" s="124"/>
      <c r="B132" s="124"/>
      <c r="C132" s="66"/>
      <c r="D132" s="66"/>
      <c r="E132" s="66"/>
      <c r="F132" s="66"/>
      <c r="G132" s="66"/>
      <c r="H132" s="68"/>
    </row>
    <row r="133" spans="1:8" x14ac:dyDescent="0.3">
      <c r="A133" s="124"/>
      <c r="B133" s="124"/>
      <c r="C133" s="109"/>
      <c r="D133" s="109"/>
      <c r="E133" s="109"/>
      <c r="F133" s="109"/>
      <c r="G133" s="66"/>
      <c r="H133" s="68"/>
    </row>
    <row r="134" spans="1:8" x14ac:dyDescent="0.3">
      <c r="A134" s="124"/>
      <c r="B134" s="124"/>
      <c r="C134" s="66"/>
      <c r="D134" s="66"/>
      <c r="E134" s="66"/>
      <c r="F134" s="66"/>
      <c r="G134" s="66"/>
      <c r="H134" s="68"/>
    </row>
    <row r="135" spans="1:8" x14ac:dyDescent="0.3">
      <c r="A135" s="124"/>
      <c r="B135" s="124"/>
      <c r="C135" s="109"/>
      <c r="D135" s="109"/>
      <c r="E135" s="109"/>
      <c r="F135" s="109"/>
      <c r="G135" s="68"/>
      <c r="H135" s="68"/>
    </row>
    <row r="136" spans="1:8" x14ac:dyDescent="0.3">
      <c r="A136" s="124"/>
      <c r="B136" s="124"/>
      <c r="C136" s="109"/>
      <c r="D136" s="109"/>
      <c r="E136" s="109"/>
      <c r="F136" s="109"/>
      <c r="G136" s="68"/>
      <c r="H136" s="68"/>
    </row>
    <row r="137" spans="1:8" x14ac:dyDescent="0.3">
      <c r="A137" s="124"/>
      <c r="B137" s="124"/>
      <c r="C137" s="109"/>
      <c r="D137" s="109"/>
      <c r="E137" s="109"/>
      <c r="F137" s="109"/>
      <c r="G137" s="68"/>
      <c r="H137" s="68"/>
    </row>
    <row r="138" spans="1:8" x14ac:dyDescent="0.3">
      <c r="A138" s="124"/>
      <c r="B138" s="124"/>
      <c r="C138" s="109"/>
      <c r="D138" s="109"/>
      <c r="E138" s="109"/>
      <c r="F138" s="109"/>
      <c r="G138" s="68"/>
      <c r="H138" s="68"/>
    </row>
    <row r="139" spans="1:8" x14ac:dyDescent="0.3">
      <c r="A139" s="124"/>
      <c r="B139" s="124"/>
      <c r="C139" s="109"/>
      <c r="D139" s="109"/>
      <c r="E139" s="109"/>
      <c r="F139" s="109"/>
      <c r="G139" s="68"/>
      <c r="H139" s="68"/>
    </row>
    <row r="140" spans="1:8" x14ac:dyDescent="0.3">
      <c r="A140" s="66"/>
      <c r="B140" s="124"/>
      <c r="C140" s="66"/>
      <c r="D140" s="66"/>
      <c r="E140" s="66"/>
      <c r="F140" s="66"/>
      <c r="G140" s="68"/>
      <c r="H140" s="68"/>
    </row>
    <row r="141" spans="1:8" x14ac:dyDescent="0.3">
      <c r="A141" s="66"/>
      <c r="B141" s="124"/>
      <c r="C141" s="109"/>
      <c r="D141" s="109"/>
      <c r="E141" s="109"/>
      <c r="F141" s="109"/>
      <c r="G141" s="68"/>
      <c r="H141" s="68"/>
    </row>
    <row r="142" spans="1:8" x14ac:dyDescent="0.3">
      <c r="A142" s="66"/>
      <c r="B142" s="124"/>
      <c r="C142" s="109"/>
      <c r="D142" s="109"/>
      <c r="E142" s="109"/>
      <c r="F142" s="109"/>
      <c r="G142" s="68"/>
      <c r="H142" s="68"/>
    </row>
    <row r="143" spans="1:8" x14ac:dyDescent="0.3">
      <c r="A143" s="66"/>
      <c r="B143" s="124"/>
      <c r="C143" s="109"/>
      <c r="D143" s="109"/>
      <c r="E143" s="109"/>
      <c r="F143" s="109"/>
      <c r="G143" s="68"/>
      <c r="H143" s="68"/>
    </row>
    <row r="144" spans="1:8" x14ac:dyDescent="0.3">
      <c r="A144" s="66"/>
      <c r="B144" s="124"/>
      <c r="C144" s="109"/>
      <c r="D144" s="109"/>
      <c r="E144" s="109"/>
      <c r="F144" s="109"/>
      <c r="G144" s="68"/>
      <c r="H144" s="68"/>
    </row>
    <row r="145" spans="1:8" x14ac:dyDescent="0.3">
      <c r="A145" s="124"/>
      <c r="B145" s="124"/>
      <c r="C145" s="109"/>
      <c r="D145" s="109"/>
      <c r="E145" s="109"/>
      <c r="F145" s="109"/>
      <c r="G145" s="68"/>
      <c r="H145" s="68"/>
    </row>
    <row r="146" spans="1:8" x14ac:dyDescent="0.3">
      <c r="A146" s="124"/>
      <c r="B146" s="124"/>
      <c r="C146" s="109"/>
      <c r="D146" s="109"/>
      <c r="E146" s="109"/>
      <c r="F146" s="109"/>
      <c r="G146" s="68"/>
      <c r="H146" s="68"/>
    </row>
    <row r="147" spans="1:8" x14ac:dyDescent="0.3">
      <c r="A147" s="124"/>
      <c r="B147" s="124"/>
      <c r="C147" s="109"/>
      <c r="D147" s="109"/>
      <c r="E147" s="109"/>
      <c r="F147" s="109"/>
      <c r="G147" s="68"/>
      <c r="H147" s="68"/>
    </row>
    <row r="148" spans="1:8" x14ac:dyDescent="0.3">
      <c r="A148" s="124"/>
      <c r="B148" s="124"/>
      <c r="C148" s="109"/>
      <c r="D148" s="109"/>
      <c r="E148" s="109"/>
      <c r="F148" s="109"/>
      <c r="G148" s="68"/>
      <c r="H148" s="68"/>
    </row>
    <row r="149" spans="1:8" x14ac:dyDescent="0.3">
      <c r="A149" s="66"/>
      <c r="B149" s="124"/>
      <c r="C149" s="66"/>
      <c r="D149" s="66"/>
      <c r="E149" s="66"/>
      <c r="F149" s="66"/>
      <c r="G149" s="68"/>
      <c r="H149" s="68"/>
    </row>
    <row r="150" spans="1:8" x14ac:dyDescent="0.3">
      <c r="A150" s="66"/>
      <c r="B150" s="124"/>
      <c r="C150" s="109"/>
      <c r="D150" s="109"/>
      <c r="E150" s="109"/>
      <c r="F150" s="109"/>
      <c r="G150" s="68"/>
      <c r="H150" s="68"/>
    </row>
    <row r="151" spans="1:8" x14ac:dyDescent="0.3">
      <c r="A151" s="124"/>
      <c r="B151" s="124"/>
      <c r="C151" s="109"/>
      <c r="D151" s="109"/>
      <c r="E151" s="109"/>
      <c r="F151" s="109"/>
      <c r="G151" s="68"/>
      <c r="H151" s="68"/>
    </row>
    <row r="152" spans="1:8" x14ac:dyDescent="0.3">
      <c r="A152" s="124"/>
      <c r="B152" s="124"/>
      <c r="C152" s="66"/>
      <c r="D152" s="66"/>
      <c r="E152" s="66"/>
      <c r="F152" s="109"/>
      <c r="G152" s="68"/>
      <c r="H152" s="68"/>
    </row>
    <row r="153" spans="1:8" x14ac:dyDescent="0.3">
      <c r="A153" s="124"/>
      <c r="B153" s="124"/>
      <c r="C153" s="66"/>
      <c r="D153" s="66"/>
      <c r="E153" s="66"/>
      <c r="F153" s="109"/>
      <c r="G153" s="68"/>
      <c r="H153" s="68"/>
    </row>
    <row r="154" spans="1:8" x14ac:dyDescent="0.3">
      <c r="A154" s="124"/>
      <c r="B154" s="124"/>
      <c r="C154" s="66"/>
      <c r="D154" s="66"/>
      <c r="E154" s="66"/>
      <c r="F154" s="109"/>
      <c r="G154" s="68"/>
      <c r="H154" s="68"/>
    </row>
    <row r="155" spans="1:8" x14ac:dyDescent="0.3">
      <c r="A155" s="124"/>
      <c r="B155" s="124"/>
      <c r="C155" s="66"/>
      <c r="D155" s="66"/>
      <c r="E155" s="66"/>
      <c r="F155" s="66"/>
      <c r="G155" s="68"/>
      <c r="H155" s="68"/>
    </row>
    <row r="156" spans="1:8" x14ac:dyDescent="0.3">
      <c r="A156" s="124"/>
      <c r="B156" s="124"/>
      <c r="C156" s="109"/>
      <c r="D156" s="109"/>
      <c r="E156" s="109"/>
      <c r="F156" s="109"/>
      <c r="G156" s="68"/>
      <c r="H156" s="68"/>
    </row>
    <row r="157" spans="1:8" x14ac:dyDescent="0.3">
      <c r="A157" s="124"/>
      <c r="B157" s="124"/>
      <c r="C157" s="66"/>
      <c r="D157" s="66"/>
      <c r="E157" s="66"/>
      <c r="F157" s="66"/>
      <c r="G157" s="68"/>
      <c r="H157" s="68"/>
    </row>
    <row r="158" spans="1:8" x14ac:dyDescent="0.3">
      <c r="A158" s="124"/>
      <c r="B158" s="124"/>
      <c r="C158" s="66"/>
      <c r="D158" s="66"/>
      <c r="E158" s="66"/>
      <c r="F158" s="66"/>
      <c r="G158" s="68"/>
      <c r="H158" s="68"/>
    </row>
    <row r="159" spans="1:8" x14ac:dyDescent="0.3">
      <c r="A159" s="124"/>
      <c r="B159" s="124"/>
      <c r="C159" s="66"/>
      <c r="D159" s="66"/>
      <c r="E159" s="66"/>
      <c r="F159" s="66"/>
      <c r="G159" s="68"/>
      <c r="H159" s="68"/>
    </row>
    <row r="160" spans="1:8" x14ac:dyDescent="0.3">
      <c r="A160" s="124"/>
      <c r="B160" s="124"/>
      <c r="C160" s="109"/>
      <c r="D160" s="109"/>
      <c r="E160" s="109"/>
      <c r="F160" s="109"/>
      <c r="G160" s="68"/>
      <c r="H160" s="68"/>
    </row>
    <row r="161" spans="1:8" x14ac:dyDescent="0.3">
      <c r="A161" s="124"/>
      <c r="B161" s="124"/>
      <c r="C161" s="66"/>
      <c r="D161" s="66"/>
      <c r="E161" s="66"/>
      <c r="F161" s="66"/>
      <c r="G161" s="68"/>
      <c r="H161" s="68"/>
    </row>
  </sheetData>
  <mergeCells count="10">
    <mergeCell ref="A2:B2"/>
    <mergeCell ref="A3:G3"/>
    <mergeCell ref="B4:E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/>
  </sheetViews>
  <sheetFormatPr defaultRowHeight="14.4" x14ac:dyDescent="0.3"/>
  <cols>
    <col min="1" max="1" width="14.6640625" bestFit="1" customWidth="1"/>
    <col min="2" max="2" width="55.88671875" customWidth="1"/>
    <col min="3" max="7" width="16.21875" customWidth="1"/>
    <col min="257" max="257" width="14.6640625" bestFit="1" customWidth="1"/>
    <col min="258" max="258" width="55.88671875" customWidth="1"/>
    <col min="259" max="263" width="16.21875" customWidth="1"/>
    <col min="513" max="513" width="14.6640625" bestFit="1" customWidth="1"/>
    <col min="514" max="514" width="55.88671875" customWidth="1"/>
    <col min="515" max="519" width="16.21875" customWidth="1"/>
    <col min="769" max="769" width="14.6640625" bestFit="1" customWidth="1"/>
    <col min="770" max="770" width="55.88671875" customWidth="1"/>
    <col min="771" max="775" width="16.21875" customWidth="1"/>
    <col min="1025" max="1025" width="14.6640625" bestFit="1" customWidth="1"/>
    <col min="1026" max="1026" width="55.88671875" customWidth="1"/>
    <col min="1027" max="1031" width="16.21875" customWidth="1"/>
    <col min="1281" max="1281" width="14.6640625" bestFit="1" customWidth="1"/>
    <col min="1282" max="1282" width="55.88671875" customWidth="1"/>
    <col min="1283" max="1287" width="16.21875" customWidth="1"/>
    <col min="1537" max="1537" width="14.6640625" bestFit="1" customWidth="1"/>
    <col min="1538" max="1538" width="55.88671875" customWidth="1"/>
    <col min="1539" max="1543" width="16.21875" customWidth="1"/>
    <col min="1793" max="1793" width="14.6640625" bestFit="1" customWidth="1"/>
    <col min="1794" max="1794" width="55.88671875" customWidth="1"/>
    <col min="1795" max="1799" width="16.21875" customWidth="1"/>
    <col min="2049" max="2049" width="14.6640625" bestFit="1" customWidth="1"/>
    <col min="2050" max="2050" width="55.88671875" customWidth="1"/>
    <col min="2051" max="2055" width="16.21875" customWidth="1"/>
    <col min="2305" max="2305" width="14.6640625" bestFit="1" customWidth="1"/>
    <col min="2306" max="2306" width="55.88671875" customWidth="1"/>
    <col min="2307" max="2311" width="16.21875" customWidth="1"/>
    <col min="2561" max="2561" width="14.6640625" bestFit="1" customWidth="1"/>
    <col min="2562" max="2562" width="55.88671875" customWidth="1"/>
    <col min="2563" max="2567" width="16.21875" customWidth="1"/>
    <col min="2817" max="2817" width="14.6640625" bestFit="1" customWidth="1"/>
    <col min="2818" max="2818" width="55.88671875" customWidth="1"/>
    <col min="2819" max="2823" width="16.21875" customWidth="1"/>
    <col min="3073" max="3073" width="14.6640625" bestFit="1" customWidth="1"/>
    <col min="3074" max="3074" width="55.88671875" customWidth="1"/>
    <col min="3075" max="3079" width="16.21875" customWidth="1"/>
    <col min="3329" max="3329" width="14.6640625" bestFit="1" customWidth="1"/>
    <col min="3330" max="3330" width="55.88671875" customWidth="1"/>
    <col min="3331" max="3335" width="16.21875" customWidth="1"/>
    <col min="3585" max="3585" width="14.6640625" bestFit="1" customWidth="1"/>
    <col min="3586" max="3586" width="55.88671875" customWidth="1"/>
    <col min="3587" max="3591" width="16.21875" customWidth="1"/>
    <col min="3841" max="3841" width="14.6640625" bestFit="1" customWidth="1"/>
    <col min="3842" max="3842" width="55.88671875" customWidth="1"/>
    <col min="3843" max="3847" width="16.21875" customWidth="1"/>
    <col min="4097" max="4097" width="14.6640625" bestFit="1" customWidth="1"/>
    <col min="4098" max="4098" width="55.88671875" customWidth="1"/>
    <col min="4099" max="4103" width="16.21875" customWidth="1"/>
    <col min="4353" max="4353" width="14.6640625" bestFit="1" customWidth="1"/>
    <col min="4354" max="4354" width="55.88671875" customWidth="1"/>
    <col min="4355" max="4359" width="16.21875" customWidth="1"/>
    <col min="4609" max="4609" width="14.6640625" bestFit="1" customWidth="1"/>
    <col min="4610" max="4610" width="55.88671875" customWidth="1"/>
    <col min="4611" max="4615" width="16.21875" customWidth="1"/>
    <col min="4865" max="4865" width="14.6640625" bestFit="1" customWidth="1"/>
    <col min="4866" max="4866" width="55.88671875" customWidth="1"/>
    <col min="4867" max="4871" width="16.21875" customWidth="1"/>
    <col min="5121" max="5121" width="14.6640625" bestFit="1" customWidth="1"/>
    <col min="5122" max="5122" width="55.88671875" customWidth="1"/>
    <col min="5123" max="5127" width="16.21875" customWidth="1"/>
    <col min="5377" max="5377" width="14.6640625" bestFit="1" customWidth="1"/>
    <col min="5378" max="5378" width="55.88671875" customWidth="1"/>
    <col min="5379" max="5383" width="16.21875" customWidth="1"/>
    <col min="5633" max="5633" width="14.6640625" bestFit="1" customWidth="1"/>
    <col min="5634" max="5634" width="55.88671875" customWidth="1"/>
    <col min="5635" max="5639" width="16.21875" customWidth="1"/>
    <col min="5889" max="5889" width="14.6640625" bestFit="1" customWidth="1"/>
    <col min="5890" max="5890" width="55.88671875" customWidth="1"/>
    <col min="5891" max="5895" width="16.21875" customWidth="1"/>
    <col min="6145" max="6145" width="14.6640625" bestFit="1" customWidth="1"/>
    <col min="6146" max="6146" width="55.88671875" customWidth="1"/>
    <col min="6147" max="6151" width="16.21875" customWidth="1"/>
    <col min="6401" max="6401" width="14.6640625" bestFit="1" customWidth="1"/>
    <col min="6402" max="6402" width="55.88671875" customWidth="1"/>
    <col min="6403" max="6407" width="16.21875" customWidth="1"/>
    <col min="6657" max="6657" width="14.6640625" bestFit="1" customWidth="1"/>
    <col min="6658" max="6658" width="55.88671875" customWidth="1"/>
    <col min="6659" max="6663" width="16.21875" customWidth="1"/>
    <col min="6913" max="6913" width="14.6640625" bestFit="1" customWidth="1"/>
    <col min="6914" max="6914" width="55.88671875" customWidth="1"/>
    <col min="6915" max="6919" width="16.21875" customWidth="1"/>
    <col min="7169" max="7169" width="14.6640625" bestFit="1" customWidth="1"/>
    <col min="7170" max="7170" width="55.88671875" customWidth="1"/>
    <col min="7171" max="7175" width="16.21875" customWidth="1"/>
    <col min="7425" max="7425" width="14.6640625" bestFit="1" customWidth="1"/>
    <col min="7426" max="7426" width="55.88671875" customWidth="1"/>
    <col min="7427" max="7431" width="16.21875" customWidth="1"/>
    <col min="7681" max="7681" width="14.6640625" bestFit="1" customWidth="1"/>
    <col min="7682" max="7682" width="55.88671875" customWidth="1"/>
    <col min="7683" max="7687" width="16.21875" customWidth="1"/>
    <col min="7937" max="7937" width="14.6640625" bestFit="1" customWidth="1"/>
    <col min="7938" max="7938" width="55.88671875" customWidth="1"/>
    <col min="7939" max="7943" width="16.21875" customWidth="1"/>
    <col min="8193" max="8193" width="14.6640625" bestFit="1" customWidth="1"/>
    <col min="8194" max="8194" width="55.88671875" customWidth="1"/>
    <col min="8195" max="8199" width="16.21875" customWidth="1"/>
    <col min="8449" max="8449" width="14.6640625" bestFit="1" customWidth="1"/>
    <col min="8450" max="8450" width="55.88671875" customWidth="1"/>
    <col min="8451" max="8455" width="16.21875" customWidth="1"/>
    <col min="8705" max="8705" width="14.6640625" bestFit="1" customWidth="1"/>
    <col min="8706" max="8706" width="55.88671875" customWidth="1"/>
    <col min="8707" max="8711" width="16.21875" customWidth="1"/>
    <col min="8961" max="8961" width="14.6640625" bestFit="1" customWidth="1"/>
    <col min="8962" max="8962" width="55.88671875" customWidth="1"/>
    <col min="8963" max="8967" width="16.21875" customWidth="1"/>
    <col min="9217" max="9217" width="14.6640625" bestFit="1" customWidth="1"/>
    <col min="9218" max="9218" width="55.88671875" customWidth="1"/>
    <col min="9219" max="9223" width="16.21875" customWidth="1"/>
    <col min="9473" max="9473" width="14.6640625" bestFit="1" customWidth="1"/>
    <col min="9474" max="9474" width="55.88671875" customWidth="1"/>
    <col min="9475" max="9479" width="16.21875" customWidth="1"/>
    <col min="9729" max="9729" width="14.6640625" bestFit="1" customWidth="1"/>
    <col min="9730" max="9730" width="55.88671875" customWidth="1"/>
    <col min="9731" max="9735" width="16.21875" customWidth="1"/>
    <col min="9985" max="9985" width="14.6640625" bestFit="1" customWidth="1"/>
    <col min="9986" max="9986" width="55.88671875" customWidth="1"/>
    <col min="9987" max="9991" width="16.21875" customWidth="1"/>
    <col min="10241" max="10241" width="14.6640625" bestFit="1" customWidth="1"/>
    <col min="10242" max="10242" width="55.88671875" customWidth="1"/>
    <col min="10243" max="10247" width="16.21875" customWidth="1"/>
    <col min="10497" max="10497" width="14.6640625" bestFit="1" customWidth="1"/>
    <col min="10498" max="10498" width="55.88671875" customWidth="1"/>
    <col min="10499" max="10503" width="16.21875" customWidth="1"/>
    <col min="10753" max="10753" width="14.6640625" bestFit="1" customWidth="1"/>
    <col min="10754" max="10754" width="55.88671875" customWidth="1"/>
    <col min="10755" max="10759" width="16.21875" customWidth="1"/>
    <col min="11009" max="11009" width="14.6640625" bestFit="1" customWidth="1"/>
    <col min="11010" max="11010" width="55.88671875" customWidth="1"/>
    <col min="11011" max="11015" width="16.21875" customWidth="1"/>
    <col min="11265" max="11265" width="14.6640625" bestFit="1" customWidth="1"/>
    <col min="11266" max="11266" width="55.88671875" customWidth="1"/>
    <col min="11267" max="11271" width="16.21875" customWidth="1"/>
    <col min="11521" max="11521" width="14.6640625" bestFit="1" customWidth="1"/>
    <col min="11522" max="11522" width="55.88671875" customWidth="1"/>
    <col min="11523" max="11527" width="16.21875" customWidth="1"/>
    <col min="11777" max="11777" width="14.6640625" bestFit="1" customWidth="1"/>
    <col min="11778" max="11778" width="55.88671875" customWidth="1"/>
    <col min="11779" max="11783" width="16.21875" customWidth="1"/>
    <col min="12033" max="12033" width="14.6640625" bestFit="1" customWidth="1"/>
    <col min="12034" max="12034" width="55.88671875" customWidth="1"/>
    <col min="12035" max="12039" width="16.21875" customWidth="1"/>
    <col min="12289" max="12289" width="14.6640625" bestFit="1" customWidth="1"/>
    <col min="12290" max="12290" width="55.88671875" customWidth="1"/>
    <col min="12291" max="12295" width="16.21875" customWidth="1"/>
    <col min="12545" max="12545" width="14.6640625" bestFit="1" customWidth="1"/>
    <col min="12546" max="12546" width="55.88671875" customWidth="1"/>
    <col min="12547" max="12551" width="16.21875" customWidth="1"/>
    <col min="12801" max="12801" width="14.6640625" bestFit="1" customWidth="1"/>
    <col min="12802" max="12802" width="55.88671875" customWidth="1"/>
    <col min="12803" max="12807" width="16.21875" customWidth="1"/>
    <col min="13057" max="13057" width="14.6640625" bestFit="1" customWidth="1"/>
    <col min="13058" max="13058" width="55.88671875" customWidth="1"/>
    <col min="13059" max="13063" width="16.21875" customWidth="1"/>
    <col min="13313" max="13313" width="14.6640625" bestFit="1" customWidth="1"/>
    <col min="13314" max="13314" width="55.88671875" customWidth="1"/>
    <col min="13315" max="13319" width="16.21875" customWidth="1"/>
    <col min="13569" max="13569" width="14.6640625" bestFit="1" customWidth="1"/>
    <col min="13570" max="13570" width="55.88671875" customWidth="1"/>
    <col min="13571" max="13575" width="16.21875" customWidth="1"/>
    <col min="13825" max="13825" width="14.6640625" bestFit="1" customWidth="1"/>
    <col min="13826" max="13826" width="55.88671875" customWidth="1"/>
    <col min="13827" max="13831" width="16.21875" customWidth="1"/>
    <col min="14081" max="14081" width="14.6640625" bestFit="1" customWidth="1"/>
    <col min="14082" max="14082" width="55.88671875" customWidth="1"/>
    <col min="14083" max="14087" width="16.21875" customWidth="1"/>
    <col min="14337" max="14337" width="14.6640625" bestFit="1" customWidth="1"/>
    <col min="14338" max="14338" width="55.88671875" customWidth="1"/>
    <col min="14339" max="14343" width="16.21875" customWidth="1"/>
    <col min="14593" max="14593" width="14.6640625" bestFit="1" customWidth="1"/>
    <col min="14594" max="14594" width="55.88671875" customWidth="1"/>
    <col min="14595" max="14599" width="16.21875" customWidth="1"/>
    <col min="14849" max="14849" width="14.6640625" bestFit="1" customWidth="1"/>
    <col min="14850" max="14850" width="55.88671875" customWidth="1"/>
    <col min="14851" max="14855" width="16.21875" customWidth="1"/>
    <col min="15105" max="15105" width="14.6640625" bestFit="1" customWidth="1"/>
    <col min="15106" max="15106" width="55.88671875" customWidth="1"/>
    <col min="15107" max="15111" width="16.21875" customWidth="1"/>
    <col min="15361" max="15361" width="14.6640625" bestFit="1" customWidth="1"/>
    <col min="15362" max="15362" width="55.88671875" customWidth="1"/>
    <col min="15363" max="15367" width="16.21875" customWidth="1"/>
    <col min="15617" max="15617" width="14.6640625" bestFit="1" customWidth="1"/>
    <col min="15618" max="15618" width="55.88671875" customWidth="1"/>
    <col min="15619" max="15623" width="16.21875" customWidth="1"/>
    <col min="15873" max="15873" width="14.6640625" bestFit="1" customWidth="1"/>
    <col min="15874" max="15874" width="55.88671875" customWidth="1"/>
    <col min="15875" max="15879" width="16.21875" customWidth="1"/>
    <col min="16129" max="16129" width="14.6640625" bestFit="1" customWidth="1"/>
    <col min="16130" max="16130" width="55.88671875" customWidth="1"/>
    <col min="16131" max="16135" width="16.21875" customWidth="1"/>
  </cols>
  <sheetData>
    <row r="1" spans="1:7" x14ac:dyDescent="0.3">
      <c r="A1" s="126" t="s">
        <v>0</v>
      </c>
      <c r="B1" s="126"/>
      <c r="C1" s="126"/>
      <c r="D1" s="126"/>
      <c r="E1" s="126"/>
      <c r="F1" s="126"/>
      <c r="G1" s="127" t="s">
        <v>184</v>
      </c>
    </row>
    <row r="2" spans="1:7" x14ac:dyDescent="0.3">
      <c r="A2" s="128">
        <v>44278</v>
      </c>
      <c r="B2" s="129"/>
      <c r="C2" s="126"/>
      <c r="D2" s="126"/>
      <c r="E2" s="126"/>
      <c r="F2" s="126"/>
      <c r="G2" s="127" t="s">
        <v>2</v>
      </c>
    </row>
    <row r="3" spans="1:7" x14ac:dyDescent="0.3">
      <c r="A3" s="130" t="s">
        <v>185</v>
      </c>
      <c r="B3" s="131"/>
      <c r="C3" s="131"/>
      <c r="D3" s="131"/>
      <c r="E3" s="131"/>
      <c r="F3" s="131"/>
      <c r="G3" s="131"/>
    </row>
    <row r="4" spans="1:7" x14ac:dyDescent="0.3">
      <c r="A4" s="126"/>
      <c r="B4" s="132" t="s">
        <v>186</v>
      </c>
      <c r="C4" s="131"/>
      <c r="D4" s="133"/>
      <c r="E4" s="133"/>
      <c r="F4" s="133"/>
      <c r="G4" s="134"/>
    </row>
    <row r="5" spans="1:7" ht="15" thickBot="1" x14ac:dyDescent="0.35">
      <c r="A5" s="126"/>
      <c r="B5" s="135"/>
      <c r="C5" s="136"/>
      <c r="D5" s="136"/>
      <c r="E5" s="134"/>
      <c r="F5" s="134"/>
      <c r="G5" s="134"/>
    </row>
    <row r="6" spans="1:7" x14ac:dyDescent="0.3">
      <c r="A6" s="137" t="s">
        <v>187</v>
      </c>
      <c r="B6" s="138" t="s">
        <v>5</v>
      </c>
      <c r="C6" s="139" t="s">
        <v>139</v>
      </c>
      <c r="D6" s="140" t="s">
        <v>140</v>
      </c>
      <c r="E6" s="139" t="s">
        <v>141</v>
      </c>
      <c r="F6" s="139" t="s">
        <v>142</v>
      </c>
      <c r="G6" s="141" t="s">
        <v>9</v>
      </c>
    </row>
    <row r="7" spans="1:7" ht="15" thickBot="1" x14ac:dyDescent="0.35">
      <c r="A7" s="142"/>
      <c r="B7" s="143"/>
      <c r="C7" s="144"/>
      <c r="D7" s="145" t="s">
        <v>143</v>
      </c>
      <c r="E7" s="146"/>
      <c r="F7" s="144"/>
      <c r="G7" s="147"/>
    </row>
    <row r="8" spans="1:7" x14ac:dyDescent="0.3">
      <c r="A8" s="148"/>
      <c r="B8" s="149"/>
      <c r="C8" s="150"/>
      <c r="D8" s="151"/>
      <c r="E8" s="152"/>
      <c r="F8" s="150"/>
      <c r="G8" s="153"/>
    </row>
    <row r="9" spans="1:7" x14ac:dyDescent="0.3">
      <c r="A9" s="154">
        <v>210</v>
      </c>
      <c r="B9" s="155" t="s">
        <v>188</v>
      </c>
      <c r="C9" s="156">
        <v>516840</v>
      </c>
      <c r="D9" s="156">
        <v>448183</v>
      </c>
      <c r="E9" s="156">
        <v>432957</v>
      </c>
      <c r="F9" s="156">
        <v>434266</v>
      </c>
      <c r="G9" s="157">
        <v>100.3023394932984</v>
      </c>
    </row>
    <row r="10" spans="1:7" x14ac:dyDescent="0.3">
      <c r="A10" s="158">
        <v>211</v>
      </c>
      <c r="B10" s="159" t="s">
        <v>189</v>
      </c>
      <c r="C10" s="160">
        <v>510067</v>
      </c>
      <c r="D10" s="160">
        <v>442897</v>
      </c>
      <c r="E10" s="160">
        <v>427828</v>
      </c>
      <c r="F10" s="160">
        <v>428738</v>
      </c>
      <c r="G10" s="161">
        <v>100.21270230092468</v>
      </c>
    </row>
    <row r="11" spans="1:7" x14ac:dyDescent="0.3">
      <c r="A11" s="162" t="s">
        <v>190</v>
      </c>
      <c r="B11" s="159" t="s">
        <v>191</v>
      </c>
      <c r="C11" s="160">
        <v>504451</v>
      </c>
      <c r="D11" s="160">
        <v>442434</v>
      </c>
      <c r="E11" s="160">
        <v>427366</v>
      </c>
      <c r="F11" s="160">
        <v>428129</v>
      </c>
      <c r="G11" s="161">
        <v>100.1785354941666</v>
      </c>
    </row>
    <row r="12" spans="1:7" x14ac:dyDescent="0.3">
      <c r="A12" s="162">
        <v>211004</v>
      </c>
      <c r="B12" s="159" t="s">
        <v>192</v>
      </c>
      <c r="C12" s="160">
        <v>5616</v>
      </c>
      <c r="D12" s="160">
        <v>463</v>
      </c>
      <c r="E12" s="160">
        <v>462</v>
      </c>
      <c r="F12" s="160">
        <v>609</v>
      </c>
      <c r="G12" s="161">
        <v>131.81818181818181</v>
      </c>
    </row>
    <row r="13" spans="1:7" x14ac:dyDescent="0.3">
      <c r="A13" s="158">
        <v>212</v>
      </c>
      <c r="B13" s="159" t="s">
        <v>193</v>
      </c>
      <c r="C13" s="160">
        <v>6773</v>
      </c>
      <c r="D13" s="160">
        <v>5286</v>
      </c>
      <c r="E13" s="160">
        <v>5129</v>
      </c>
      <c r="F13" s="160">
        <v>5528</v>
      </c>
      <c r="G13" s="161">
        <v>107.77929420939755</v>
      </c>
    </row>
    <row r="14" spans="1:7" x14ac:dyDescent="0.3">
      <c r="A14" s="163">
        <v>220</v>
      </c>
      <c r="B14" s="155" t="s">
        <v>194</v>
      </c>
      <c r="C14" s="164">
        <v>386554</v>
      </c>
      <c r="D14" s="164">
        <v>310206</v>
      </c>
      <c r="E14" s="164">
        <v>301548</v>
      </c>
      <c r="F14" s="164">
        <v>387962</v>
      </c>
      <c r="G14" s="165">
        <v>128.65679759109662</v>
      </c>
    </row>
    <row r="15" spans="1:7" x14ac:dyDescent="0.3">
      <c r="A15" s="158">
        <v>221</v>
      </c>
      <c r="B15" s="159" t="s">
        <v>195</v>
      </c>
      <c r="C15" s="160">
        <v>263023</v>
      </c>
      <c r="D15" s="160">
        <v>205353</v>
      </c>
      <c r="E15" s="160">
        <v>206231</v>
      </c>
      <c r="F15" s="160">
        <v>219408</v>
      </c>
      <c r="G15" s="161">
        <v>106.38943708753776</v>
      </c>
    </row>
    <row r="16" spans="1:7" x14ac:dyDescent="0.3">
      <c r="A16" s="162" t="s">
        <v>196</v>
      </c>
      <c r="B16" s="159" t="s">
        <v>197</v>
      </c>
      <c r="C16" s="160">
        <v>-16</v>
      </c>
      <c r="D16" s="160">
        <v>9</v>
      </c>
      <c r="E16" s="160">
        <v>9</v>
      </c>
      <c r="F16" s="160">
        <v>26986</v>
      </c>
      <c r="G16" s="161">
        <v>299844.44444444444</v>
      </c>
    </row>
    <row r="17" spans="1:7" x14ac:dyDescent="0.3">
      <c r="A17" s="162">
        <v>221002</v>
      </c>
      <c r="B17" s="159" t="s">
        <v>198</v>
      </c>
      <c r="C17" s="160">
        <v>0</v>
      </c>
      <c r="D17" s="160">
        <v>0</v>
      </c>
      <c r="E17" s="160">
        <v>0</v>
      </c>
      <c r="F17" s="160">
        <v>0</v>
      </c>
      <c r="G17" s="161">
        <v>0</v>
      </c>
    </row>
    <row r="18" spans="1:7" x14ac:dyDescent="0.3">
      <c r="A18" s="162">
        <v>221003</v>
      </c>
      <c r="B18" s="159" t="s">
        <v>199</v>
      </c>
      <c r="C18" s="160">
        <v>786</v>
      </c>
      <c r="D18" s="160">
        <v>670</v>
      </c>
      <c r="E18" s="160">
        <v>602</v>
      </c>
      <c r="F18" s="160">
        <v>613</v>
      </c>
      <c r="G18" s="165">
        <v>101.82724252491694</v>
      </c>
    </row>
    <row r="19" spans="1:7" x14ac:dyDescent="0.3">
      <c r="A19" s="162">
        <v>221004</v>
      </c>
      <c r="B19" s="159" t="s">
        <v>200</v>
      </c>
      <c r="C19" s="160">
        <v>261942</v>
      </c>
      <c r="D19" s="160">
        <v>204574</v>
      </c>
      <c r="E19" s="160">
        <v>205520</v>
      </c>
      <c r="F19" s="160">
        <v>191809</v>
      </c>
      <c r="G19" s="161">
        <v>93.328629817049432</v>
      </c>
    </row>
    <row r="20" spans="1:7" x14ac:dyDescent="0.3">
      <c r="A20" s="162">
        <v>221005</v>
      </c>
      <c r="B20" s="159" t="s">
        <v>201</v>
      </c>
      <c r="C20" s="160">
        <v>311</v>
      </c>
      <c r="D20" s="160">
        <v>100</v>
      </c>
      <c r="E20" s="160">
        <v>100</v>
      </c>
      <c r="F20" s="160">
        <v>0</v>
      </c>
      <c r="G20" s="161">
        <v>0</v>
      </c>
    </row>
    <row r="21" spans="1:7" x14ac:dyDescent="0.3">
      <c r="A21" s="158">
        <v>222</v>
      </c>
      <c r="B21" s="159" t="s">
        <v>202</v>
      </c>
      <c r="C21" s="160">
        <v>67159</v>
      </c>
      <c r="D21" s="160">
        <v>52499</v>
      </c>
      <c r="E21" s="160">
        <v>48224</v>
      </c>
      <c r="F21" s="160">
        <v>56751</v>
      </c>
      <c r="G21" s="161">
        <v>117.68206702057067</v>
      </c>
    </row>
    <row r="22" spans="1:7" x14ac:dyDescent="0.3">
      <c r="A22" s="158">
        <v>223</v>
      </c>
      <c r="B22" s="159" t="s">
        <v>203</v>
      </c>
      <c r="C22" s="160">
        <v>56372</v>
      </c>
      <c r="D22" s="160">
        <v>52354</v>
      </c>
      <c r="E22" s="160">
        <v>47093</v>
      </c>
      <c r="F22" s="160">
        <v>111803</v>
      </c>
      <c r="G22" s="161">
        <v>237.40895674516383</v>
      </c>
    </row>
    <row r="23" spans="1:7" x14ac:dyDescent="0.3">
      <c r="A23" s="163">
        <v>230</v>
      </c>
      <c r="B23" s="166" t="s">
        <v>204</v>
      </c>
      <c r="C23" s="164">
        <v>11958</v>
      </c>
      <c r="D23" s="164">
        <v>13159</v>
      </c>
      <c r="E23" s="164">
        <v>8307</v>
      </c>
      <c r="F23" s="164">
        <v>12436</v>
      </c>
      <c r="G23" s="165">
        <v>149.70506801492718</v>
      </c>
    </row>
    <row r="24" spans="1:7" ht="27" x14ac:dyDescent="0.3">
      <c r="A24" s="163">
        <v>240</v>
      </c>
      <c r="B24" s="167" t="s">
        <v>205</v>
      </c>
      <c r="C24" s="164">
        <v>7632</v>
      </c>
      <c r="D24" s="164">
        <v>6468</v>
      </c>
      <c r="E24" s="164">
        <v>6468</v>
      </c>
      <c r="F24" s="164">
        <v>8883</v>
      </c>
      <c r="G24" s="165">
        <v>137.33766233766235</v>
      </c>
    </row>
    <row r="25" spans="1:7" ht="27" x14ac:dyDescent="0.3">
      <c r="A25" s="163">
        <v>250</v>
      </c>
      <c r="B25" s="168" t="s">
        <v>206</v>
      </c>
      <c r="C25" s="164">
        <v>1</v>
      </c>
      <c r="D25" s="164">
        <v>4</v>
      </c>
      <c r="E25" s="164">
        <v>4</v>
      </c>
      <c r="F25" s="164">
        <v>0</v>
      </c>
      <c r="G25" s="165">
        <v>0</v>
      </c>
    </row>
    <row r="26" spans="1:7" x14ac:dyDescent="0.3">
      <c r="A26" s="163">
        <v>290</v>
      </c>
      <c r="B26" s="155" t="s">
        <v>207</v>
      </c>
      <c r="C26" s="164">
        <v>404531</v>
      </c>
      <c r="D26" s="164">
        <v>325322</v>
      </c>
      <c r="E26" s="164">
        <v>335717</v>
      </c>
      <c r="F26" s="164">
        <v>453079</v>
      </c>
      <c r="G26" s="165">
        <v>134.95861097293255</v>
      </c>
    </row>
    <row r="27" spans="1:7" x14ac:dyDescent="0.3">
      <c r="A27" s="158">
        <v>291</v>
      </c>
      <c r="B27" s="159" t="s">
        <v>208</v>
      </c>
      <c r="C27" s="160">
        <v>14619</v>
      </c>
      <c r="D27" s="160">
        <v>322</v>
      </c>
      <c r="E27" s="160">
        <v>4873</v>
      </c>
      <c r="F27" s="160">
        <v>20795</v>
      </c>
      <c r="G27" s="161">
        <v>426.73917504617276</v>
      </c>
    </row>
    <row r="28" spans="1:7" x14ac:dyDescent="0.3">
      <c r="A28" s="158">
        <v>292</v>
      </c>
      <c r="B28" s="159" t="s">
        <v>209</v>
      </c>
      <c r="C28" s="160">
        <v>389912</v>
      </c>
      <c r="D28" s="160">
        <v>325000</v>
      </c>
      <c r="E28" s="160">
        <v>330844</v>
      </c>
      <c r="F28" s="160">
        <v>432284</v>
      </c>
      <c r="G28" s="161">
        <v>130.66097617003786</v>
      </c>
    </row>
    <row r="29" spans="1:7" x14ac:dyDescent="0.3">
      <c r="A29" s="162" t="s">
        <v>210</v>
      </c>
      <c r="B29" s="169" t="s">
        <v>211</v>
      </c>
      <c r="C29" s="160">
        <v>1539</v>
      </c>
      <c r="D29" s="160">
        <v>1135</v>
      </c>
      <c r="E29" s="160">
        <v>1205</v>
      </c>
      <c r="F29" s="160">
        <v>1527</v>
      </c>
      <c r="G29" s="161">
        <v>126.72199170124482</v>
      </c>
    </row>
    <row r="30" spans="1:7" x14ac:dyDescent="0.3">
      <c r="A30" s="162">
        <v>292008</v>
      </c>
      <c r="B30" s="169" t="s">
        <v>212</v>
      </c>
      <c r="C30" s="160">
        <v>248923</v>
      </c>
      <c r="D30" s="160">
        <v>174000</v>
      </c>
      <c r="E30" s="160">
        <v>174000</v>
      </c>
      <c r="F30" s="160">
        <v>212590</v>
      </c>
      <c r="G30" s="170">
        <v>122.17816091954023</v>
      </c>
    </row>
    <row r="31" spans="1:7" ht="15" thickBot="1" x14ac:dyDescent="0.35">
      <c r="A31" s="171"/>
      <c r="B31" s="172" t="s">
        <v>213</v>
      </c>
      <c r="C31" s="173">
        <v>139450</v>
      </c>
      <c r="D31" s="173">
        <v>149865</v>
      </c>
      <c r="E31" s="173">
        <v>155639</v>
      </c>
      <c r="F31" s="173">
        <v>218167</v>
      </c>
      <c r="G31" s="170">
        <v>140.17502039977126</v>
      </c>
    </row>
    <row r="32" spans="1:7" ht="15" thickBot="1" x14ac:dyDescent="0.35">
      <c r="A32" s="174">
        <v>200</v>
      </c>
      <c r="B32" s="175" t="s">
        <v>214</v>
      </c>
      <c r="C32" s="176">
        <v>1327516</v>
      </c>
      <c r="D32" s="176">
        <v>1103342</v>
      </c>
      <c r="E32" s="176">
        <v>1085001</v>
      </c>
      <c r="F32" s="176">
        <v>1296626</v>
      </c>
      <c r="G32" s="177">
        <v>119.50459031834994</v>
      </c>
    </row>
    <row r="33" spans="1:7" ht="15" thickBot="1" x14ac:dyDescent="0.35">
      <c r="A33" s="178">
        <v>300</v>
      </c>
      <c r="B33" s="179" t="s">
        <v>215</v>
      </c>
      <c r="C33" s="180">
        <v>2161575</v>
      </c>
      <c r="D33" s="180">
        <v>1716461</v>
      </c>
      <c r="E33" s="180">
        <v>2501862</v>
      </c>
      <c r="F33" s="180">
        <v>2588586</v>
      </c>
      <c r="G33" s="181">
        <v>103.46637824148574</v>
      </c>
    </row>
    <row r="34" spans="1:7" ht="15" thickTop="1" x14ac:dyDescent="0.3">
      <c r="A34" s="182"/>
      <c r="B34" s="182"/>
      <c r="C34" s="182"/>
      <c r="D34" s="182"/>
      <c r="E34" s="182"/>
      <c r="F34" s="182"/>
      <c r="G34" s="182"/>
    </row>
  </sheetData>
  <mergeCells count="10">
    <mergeCell ref="A2:B2"/>
    <mergeCell ref="A3:G3"/>
    <mergeCell ref="B4:F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/>
  </sheetViews>
  <sheetFormatPr defaultColWidth="9.109375" defaultRowHeight="13.2" x14ac:dyDescent="0.25"/>
  <cols>
    <col min="1" max="1" width="48.5546875" style="183" customWidth="1"/>
    <col min="2" max="2" width="10.44140625" style="183" customWidth="1"/>
    <col min="3" max="3" width="11.109375" style="183" bestFit="1" customWidth="1"/>
    <col min="4" max="4" width="9.88671875" style="183" bestFit="1" customWidth="1"/>
    <col min="5" max="6" width="12.6640625" style="183" customWidth="1"/>
    <col min="7" max="7" width="13.44140625" style="183" customWidth="1"/>
    <col min="8" max="10" width="19.109375" style="183" customWidth="1"/>
    <col min="11" max="11" width="19.6640625" style="183" customWidth="1"/>
    <col min="12" max="256" width="9.109375" style="183"/>
    <col min="257" max="257" width="48.5546875" style="183" customWidth="1"/>
    <col min="258" max="258" width="10.44140625" style="183" customWidth="1"/>
    <col min="259" max="259" width="11.109375" style="183" bestFit="1" customWidth="1"/>
    <col min="260" max="260" width="9.88671875" style="183" bestFit="1" customWidth="1"/>
    <col min="261" max="262" width="12.6640625" style="183" customWidth="1"/>
    <col min="263" max="263" width="13.44140625" style="183" customWidth="1"/>
    <col min="264" max="266" width="19.109375" style="183" customWidth="1"/>
    <col min="267" max="267" width="19.6640625" style="183" customWidth="1"/>
    <col min="268" max="512" width="9.109375" style="183"/>
    <col min="513" max="513" width="48.5546875" style="183" customWidth="1"/>
    <col min="514" max="514" width="10.44140625" style="183" customWidth="1"/>
    <col min="515" max="515" width="11.109375" style="183" bestFit="1" customWidth="1"/>
    <col min="516" max="516" width="9.88671875" style="183" bestFit="1" customWidth="1"/>
    <col min="517" max="518" width="12.6640625" style="183" customWidth="1"/>
    <col min="519" max="519" width="13.44140625" style="183" customWidth="1"/>
    <col min="520" max="522" width="19.109375" style="183" customWidth="1"/>
    <col min="523" max="523" width="19.6640625" style="183" customWidth="1"/>
    <col min="524" max="768" width="9.109375" style="183"/>
    <col min="769" max="769" width="48.5546875" style="183" customWidth="1"/>
    <col min="770" max="770" width="10.44140625" style="183" customWidth="1"/>
    <col min="771" max="771" width="11.109375" style="183" bestFit="1" customWidth="1"/>
    <col min="772" max="772" width="9.88671875" style="183" bestFit="1" customWidth="1"/>
    <col min="773" max="774" width="12.6640625" style="183" customWidth="1"/>
    <col min="775" max="775" width="13.44140625" style="183" customWidth="1"/>
    <col min="776" max="778" width="19.109375" style="183" customWidth="1"/>
    <col min="779" max="779" width="19.6640625" style="183" customWidth="1"/>
    <col min="780" max="1024" width="9.109375" style="183"/>
    <col min="1025" max="1025" width="48.5546875" style="183" customWidth="1"/>
    <col min="1026" max="1026" width="10.44140625" style="183" customWidth="1"/>
    <col min="1027" max="1027" width="11.109375" style="183" bestFit="1" customWidth="1"/>
    <col min="1028" max="1028" width="9.88671875" style="183" bestFit="1" customWidth="1"/>
    <col min="1029" max="1030" width="12.6640625" style="183" customWidth="1"/>
    <col min="1031" max="1031" width="13.44140625" style="183" customWidth="1"/>
    <col min="1032" max="1034" width="19.109375" style="183" customWidth="1"/>
    <col min="1035" max="1035" width="19.6640625" style="183" customWidth="1"/>
    <col min="1036" max="1280" width="9.109375" style="183"/>
    <col min="1281" max="1281" width="48.5546875" style="183" customWidth="1"/>
    <col min="1282" max="1282" width="10.44140625" style="183" customWidth="1"/>
    <col min="1283" max="1283" width="11.109375" style="183" bestFit="1" customWidth="1"/>
    <col min="1284" max="1284" width="9.88671875" style="183" bestFit="1" customWidth="1"/>
    <col min="1285" max="1286" width="12.6640625" style="183" customWidth="1"/>
    <col min="1287" max="1287" width="13.44140625" style="183" customWidth="1"/>
    <col min="1288" max="1290" width="19.109375" style="183" customWidth="1"/>
    <col min="1291" max="1291" width="19.6640625" style="183" customWidth="1"/>
    <col min="1292" max="1536" width="9.109375" style="183"/>
    <col min="1537" max="1537" width="48.5546875" style="183" customWidth="1"/>
    <col min="1538" max="1538" width="10.44140625" style="183" customWidth="1"/>
    <col min="1539" max="1539" width="11.109375" style="183" bestFit="1" customWidth="1"/>
    <col min="1540" max="1540" width="9.88671875" style="183" bestFit="1" customWidth="1"/>
    <col min="1541" max="1542" width="12.6640625" style="183" customWidth="1"/>
    <col min="1543" max="1543" width="13.44140625" style="183" customWidth="1"/>
    <col min="1544" max="1546" width="19.109375" style="183" customWidth="1"/>
    <col min="1547" max="1547" width="19.6640625" style="183" customWidth="1"/>
    <col min="1548" max="1792" width="9.109375" style="183"/>
    <col min="1793" max="1793" width="48.5546875" style="183" customWidth="1"/>
    <col min="1794" max="1794" width="10.44140625" style="183" customWidth="1"/>
    <col min="1795" max="1795" width="11.109375" style="183" bestFit="1" customWidth="1"/>
    <col min="1796" max="1796" width="9.88671875" style="183" bestFit="1" customWidth="1"/>
    <col min="1797" max="1798" width="12.6640625" style="183" customWidth="1"/>
    <col min="1799" max="1799" width="13.44140625" style="183" customWidth="1"/>
    <col min="1800" max="1802" width="19.109375" style="183" customWidth="1"/>
    <col min="1803" max="1803" width="19.6640625" style="183" customWidth="1"/>
    <col min="1804" max="2048" width="9.109375" style="183"/>
    <col min="2049" max="2049" width="48.5546875" style="183" customWidth="1"/>
    <col min="2050" max="2050" width="10.44140625" style="183" customWidth="1"/>
    <col min="2051" max="2051" width="11.109375" style="183" bestFit="1" customWidth="1"/>
    <col min="2052" max="2052" width="9.88671875" style="183" bestFit="1" customWidth="1"/>
    <col min="2053" max="2054" width="12.6640625" style="183" customWidth="1"/>
    <col min="2055" max="2055" width="13.44140625" style="183" customWidth="1"/>
    <col min="2056" max="2058" width="19.109375" style="183" customWidth="1"/>
    <col min="2059" max="2059" width="19.6640625" style="183" customWidth="1"/>
    <col min="2060" max="2304" width="9.109375" style="183"/>
    <col min="2305" max="2305" width="48.5546875" style="183" customWidth="1"/>
    <col min="2306" max="2306" width="10.44140625" style="183" customWidth="1"/>
    <col min="2307" max="2307" width="11.109375" style="183" bestFit="1" customWidth="1"/>
    <col min="2308" max="2308" width="9.88671875" style="183" bestFit="1" customWidth="1"/>
    <col min="2309" max="2310" width="12.6640625" style="183" customWidth="1"/>
    <col min="2311" max="2311" width="13.44140625" style="183" customWidth="1"/>
    <col min="2312" max="2314" width="19.109375" style="183" customWidth="1"/>
    <col min="2315" max="2315" width="19.6640625" style="183" customWidth="1"/>
    <col min="2316" max="2560" width="9.109375" style="183"/>
    <col min="2561" max="2561" width="48.5546875" style="183" customWidth="1"/>
    <col min="2562" max="2562" width="10.44140625" style="183" customWidth="1"/>
    <col min="2563" max="2563" width="11.109375" style="183" bestFit="1" customWidth="1"/>
    <col min="2564" max="2564" width="9.88671875" style="183" bestFit="1" customWidth="1"/>
    <col min="2565" max="2566" width="12.6640625" style="183" customWidth="1"/>
    <col min="2567" max="2567" width="13.44140625" style="183" customWidth="1"/>
    <col min="2568" max="2570" width="19.109375" style="183" customWidth="1"/>
    <col min="2571" max="2571" width="19.6640625" style="183" customWidth="1"/>
    <col min="2572" max="2816" width="9.109375" style="183"/>
    <col min="2817" max="2817" width="48.5546875" style="183" customWidth="1"/>
    <col min="2818" max="2818" width="10.44140625" style="183" customWidth="1"/>
    <col min="2819" max="2819" width="11.109375" style="183" bestFit="1" customWidth="1"/>
    <col min="2820" max="2820" width="9.88671875" style="183" bestFit="1" customWidth="1"/>
    <col min="2821" max="2822" width="12.6640625" style="183" customWidth="1"/>
    <col min="2823" max="2823" width="13.44140625" style="183" customWidth="1"/>
    <col min="2824" max="2826" width="19.109375" style="183" customWidth="1"/>
    <col min="2827" max="2827" width="19.6640625" style="183" customWidth="1"/>
    <col min="2828" max="3072" width="9.109375" style="183"/>
    <col min="3073" max="3073" width="48.5546875" style="183" customWidth="1"/>
    <col min="3074" max="3074" width="10.44140625" style="183" customWidth="1"/>
    <col min="3075" max="3075" width="11.109375" style="183" bestFit="1" customWidth="1"/>
    <col min="3076" max="3076" width="9.88671875" style="183" bestFit="1" customWidth="1"/>
    <col min="3077" max="3078" width="12.6640625" style="183" customWidth="1"/>
    <col min="3079" max="3079" width="13.44140625" style="183" customWidth="1"/>
    <col min="3080" max="3082" width="19.109375" style="183" customWidth="1"/>
    <col min="3083" max="3083" width="19.6640625" style="183" customWidth="1"/>
    <col min="3084" max="3328" width="9.109375" style="183"/>
    <col min="3329" max="3329" width="48.5546875" style="183" customWidth="1"/>
    <col min="3330" max="3330" width="10.44140625" style="183" customWidth="1"/>
    <col min="3331" max="3331" width="11.109375" style="183" bestFit="1" customWidth="1"/>
    <col min="3332" max="3332" width="9.88671875" style="183" bestFit="1" customWidth="1"/>
    <col min="3333" max="3334" width="12.6640625" style="183" customWidth="1"/>
    <col min="3335" max="3335" width="13.44140625" style="183" customWidth="1"/>
    <col min="3336" max="3338" width="19.109375" style="183" customWidth="1"/>
    <col min="3339" max="3339" width="19.6640625" style="183" customWidth="1"/>
    <col min="3340" max="3584" width="9.109375" style="183"/>
    <col min="3585" max="3585" width="48.5546875" style="183" customWidth="1"/>
    <col min="3586" max="3586" width="10.44140625" style="183" customWidth="1"/>
    <col min="3587" max="3587" width="11.109375" style="183" bestFit="1" customWidth="1"/>
    <col min="3588" max="3588" width="9.88671875" style="183" bestFit="1" customWidth="1"/>
    <col min="3589" max="3590" width="12.6640625" style="183" customWidth="1"/>
    <col min="3591" max="3591" width="13.44140625" style="183" customWidth="1"/>
    <col min="3592" max="3594" width="19.109375" style="183" customWidth="1"/>
    <col min="3595" max="3595" width="19.6640625" style="183" customWidth="1"/>
    <col min="3596" max="3840" width="9.109375" style="183"/>
    <col min="3841" max="3841" width="48.5546875" style="183" customWidth="1"/>
    <col min="3842" max="3842" width="10.44140625" style="183" customWidth="1"/>
    <col min="3843" max="3843" width="11.109375" style="183" bestFit="1" customWidth="1"/>
    <col min="3844" max="3844" width="9.88671875" style="183" bestFit="1" customWidth="1"/>
    <col min="3845" max="3846" width="12.6640625" style="183" customWidth="1"/>
    <col min="3847" max="3847" width="13.44140625" style="183" customWidth="1"/>
    <col min="3848" max="3850" width="19.109375" style="183" customWidth="1"/>
    <col min="3851" max="3851" width="19.6640625" style="183" customWidth="1"/>
    <col min="3852" max="4096" width="9.109375" style="183"/>
    <col min="4097" max="4097" width="48.5546875" style="183" customWidth="1"/>
    <col min="4098" max="4098" width="10.44140625" style="183" customWidth="1"/>
    <col min="4099" max="4099" width="11.109375" style="183" bestFit="1" customWidth="1"/>
    <col min="4100" max="4100" width="9.88671875" style="183" bestFit="1" customWidth="1"/>
    <col min="4101" max="4102" width="12.6640625" style="183" customWidth="1"/>
    <col min="4103" max="4103" width="13.44140625" style="183" customWidth="1"/>
    <col min="4104" max="4106" width="19.109375" style="183" customWidth="1"/>
    <col min="4107" max="4107" width="19.6640625" style="183" customWidth="1"/>
    <col min="4108" max="4352" width="9.109375" style="183"/>
    <col min="4353" max="4353" width="48.5546875" style="183" customWidth="1"/>
    <col min="4354" max="4354" width="10.44140625" style="183" customWidth="1"/>
    <col min="4355" max="4355" width="11.109375" style="183" bestFit="1" customWidth="1"/>
    <col min="4356" max="4356" width="9.88671875" style="183" bestFit="1" customWidth="1"/>
    <col min="4357" max="4358" width="12.6640625" style="183" customWidth="1"/>
    <col min="4359" max="4359" width="13.44140625" style="183" customWidth="1"/>
    <col min="4360" max="4362" width="19.109375" style="183" customWidth="1"/>
    <col min="4363" max="4363" width="19.6640625" style="183" customWidth="1"/>
    <col min="4364" max="4608" width="9.109375" style="183"/>
    <col min="4609" max="4609" width="48.5546875" style="183" customWidth="1"/>
    <col min="4610" max="4610" width="10.44140625" style="183" customWidth="1"/>
    <col min="4611" max="4611" width="11.109375" style="183" bestFit="1" customWidth="1"/>
    <col min="4612" max="4612" width="9.88671875" style="183" bestFit="1" customWidth="1"/>
    <col min="4613" max="4614" width="12.6640625" style="183" customWidth="1"/>
    <col min="4615" max="4615" width="13.44140625" style="183" customWidth="1"/>
    <col min="4616" max="4618" width="19.109375" style="183" customWidth="1"/>
    <col min="4619" max="4619" width="19.6640625" style="183" customWidth="1"/>
    <col min="4620" max="4864" width="9.109375" style="183"/>
    <col min="4865" max="4865" width="48.5546875" style="183" customWidth="1"/>
    <col min="4866" max="4866" width="10.44140625" style="183" customWidth="1"/>
    <col min="4867" max="4867" width="11.109375" style="183" bestFit="1" customWidth="1"/>
    <col min="4868" max="4868" width="9.88671875" style="183" bestFit="1" customWidth="1"/>
    <col min="4869" max="4870" width="12.6640625" style="183" customWidth="1"/>
    <col min="4871" max="4871" width="13.44140625" style="183" customWidth="1"/>
    <col min="4872" max="4874" width="19.109375" style="183" customWidth="1"/>
    <col min="4875" max="4875" width="19.6640625" style="183" customWidth="1"/>
    <col min="4876" max="5120" width="9.109375" style="183"/>
    <col min="5121" max="5121" width="48.5546875" style="183" customWidth="1"/>
    <col min="5122" max="5122" width="10.44140625" style="183" customWidth="1"/>
    <col min="5123" max="5123" width="11.109375" style="183" bestFit="1" customWidth="1"/>
    <col min="5124" max="5124" width="9.88671875" style="183" bestFit="1" customWidth="1"/>
    <col min="5125" max="5126" width="12.6640625" style="183" customWidth="1"/>
    <col min="5127" max="5127" width="13.44140625" style="183" customWidth="1"/>
    <col min="5128" max="5130" width="19.109375" style="183" customWidth="1"/>
    <col min="5131" max="5131" width="19.6640625" style="183" customWidth="1"/>
    <col min="5132" max="5376" width="9.109375" style="183"/>
    <col min="5377" max="5377" width="48.5546875" style="183" customWidth="1"/>
    <col min="5378" max="5378" width="10.44140625" style="183" customWidth="1"/>
    <col min="5379" max="5379" width="11.109375" style="183" bestFit="1" customWidth="1"/>
    <col min="5380" max="5380" width="9.88671875" style="183" bestFit="1" customWidth="1"/>
    <col min="5381" max="5382" width="12.6640625" style="183" customWidth="1"/>
    <col min="5383" max="5383" width="13.44140625" style="183" customWidth="1"/>
    <col min="5384" max="5386" width="19.109375" style="183" customWidth="1"/>
    <col min="5387" max="5387" width="19.6640625" style="183" customWidth="1"/>
    <col min="5388" max="5632" width="9.109375" style="183"/>
    <col min="5633" max="5633" width="48.5546875" style="183" customWidth="1"/>
    <col min="5634" max="5634" width="10.44140625" style="183" customWidth="1"/>
    <col min="5635" max="5635" width="11.109375" style="183" bestFit="1" customWidth="1"/>
    <col min="5636" max="5636" width="9.88671875" style="183" bestFit="1" customWidth="1"/>
    <col min="5637" max="5638" width="12.6640625" style="183" customWidth="1"/>
    <col min="5639" max="5639" width="13.44140625" style="183" customWidth="1"/>
    <col min="5640" max="5642" width="19.109375" style="183" customWidth="1"/>
    <col min="5643" max="5643" width="19.6640625" style="183" customWidth="1"/>
    <col min="5644" max="5888" width="9.109375" style="183"/>
    <col min="5889" max="5889" width="48.5546875" style="183" customWidth="1"/>
    <col min="5890" max="5890" width="10.44140625" style="183" customWidth="1"/>
    <col min="5891" max="5891" width="11.109375" style="183" bestFit="1" customWidth="1"/>
    <col min="5892" max="5892" width="9.88671875" style="183" bestFit="1" customWidth="1"/>
    <col min="5893" max="5894" width="12.6640625" style="183" customWidth="1"/>
    <col min="5895" max="5895" width="13.44140625" style="183" customWidth="1"/>
    <col min="5896" max="5898" width="19.109375" style="183" customWidth="1"/>
    <col min="5899" max="5899" width="19.6640625" style="183" customWidth="1"/>
    <col min="5900" max="6144" width="9.109375" style="183"/>
    <col min="6145" max="6145" width="48.5546875" style="183" customWidth="1"/>
    <col min="6146" max="6146" width="10.44140625" style="183" customWidth="1"/>
    <col min="6147" max="6147" width="11.109375" style="183" bestFit="1" customWidth="1"/>
    <col min="6148" max="6148" width="9.88671875" style="183" bestFit="1" customWidth="1"/>
    <col min="6149" max="6150" width="12.6640625" style="183" customWidth="1"/>
    <col min="6151" max="6151" width="13.44140625" style="183" customWidth="1"/>
    <col min="6152" max="6154" width="19.109375" style="183" customWidth="1"/>
    <col min="6155" max="6155" width="19.6640625" style="183" customWidth="1"/>
    <col min="6156" max="6400" width="9.109375" style="183"/>
    <col min="6401" max="6401" width="48.5546875" style="183" customWidth="1"/>
    <col min="6402" max="6402" width="10.44140625" style="183" customWidth="1"/>
    <col min="6403" max="6403" width="11.109375" style="183" bestFit="1" customWidth="1"/>
    <col min="6404" max="6404" width="9.88671875" style="183" bestFit="1" customWidth="1"/>
    <col min="6405" max="6406" width="12.6640625" style="183" customWidth="1"/>
    <col min="6407" max="6407" width="13.44140625" style="183" customWidth="1"/>
    <col min="6408" max="6410" width="19.109375" style="183" customWidth="1"/>
    <col min="6411" max="6411" width="19.6640625" style="183" customWidth="1"/>
    <col min="6412" max="6656" width="9.109375" style="183"/>
    <col min="6657" max="6657" width="48.5546875" style="183" customWidth="1"/>
    <col min="6658" max="6658" width="10.44140625" style="183" customWidth="1"/>
    <col min="6659" max="6659" width="11.109375" style="183" bestFit="1" customWidth="1"/>
    <col min="6660" max="6660" width="9.88671875" style="183" bestFit="1" customWidth="1"/>
    <col min="6661" max="6662" width="12.6640625" style="183" customWidth="1"/>
    <col min="6663" max="6663" width="13.44140625" style="183" customWidth="1"/>
    <col min="6664" max="6666" width="19.109375" style="183" customWidth="1"/>
    <col min="6667" max="6667" width="19.6640625" style="183" customWidth="1"/>
    <col min="6668" max="6912" width="9.109375" style="183"/>
    <col min="6913" max="6913" width="48.5546875" style="183" customWidth="1"/>
    <col min="6914" max="6914" width="10.44140625" style="183" customWidth="1"/>
    <col min="6915" max="6915" width="11.109375" style="183" bestFit="1" customWidth="1"/>
    <col min="6916" max="6916" width="9.88671875" style="183" bestFit="1" customWidth="1"/>
    <col min="6917" max="6918" width="12.6640625" style="183" customWidth="1"/>
    <col min="6919" max="6919" width="13.44140625" style="183" customWidth="1"/>
    <col min="6920" max="6922" width="19.109375" style="183" customWidth="1"/>
    <col min="6923" max="6923" width="19.6640625" style="183" customWidth="1"/>
    <col min="6924" max="7168" width="9.109375" style="183"/>
    <col min="7169" max="7169" width="48.5546875" style="183" customWidth="1"/>
    <col min="7170" max="7170" width="10.44140625" style="183" customWidth="1"/>
    <col min="7171" max="7171" width="11.109375" style="183" bestFit="1" customWidth="1"/>
    <col min="7172" max="7172" width="9.88671875" style="183" bestFit="1" customWidth="1"/>
    <col min="7173" max="7174" width="12.6640625" style="183" customWidth="1"/>
    <col min="7175" max="7175" width="13.44140625" style="183" customWidth="1"/>
    <col min="7176" max="7178" width="19.109375" style="183" customWidth="1"/>
    <col min="7179" max="7179" width="19.6640625" style="183" customWidth="1"/>
    <col min="7180" max="7424" width="9.109375" style="183"/>
    <col min="7425" max="7425" width="48.5546875" style="183" customWidth="1"/>
    <col min="7426" max="7426" width="10.44140625" style="183" customWidth="1"/>
    <col min="7427" max="7427" width="11.109375" style="183" bestFit="1" customWidth="1"/>
    <col min="7428" max="7428" width="9.88671875" style="183" bestFit="1" customWidth="1"/>
    <col min="7429" max="7430" width="12.6640625" style="183" customWidth="1"/>
    <col min="7431" max="7431" width="13.44140625" style="183" customWidth="1"/>
    <col min="7432" max="7434" width="19.109375" style="183" customWidth="1"/>
    <col min="7435" max="7435" width="19.6640625" style="183" customWidth="1"/>
    <col min="7436" max="7680" width="9.109375" style="183"/>
    <col min="7681" max="7681" width="48.5546875" style="183" customWidth="1"/>
    <col min="7682" max="7682" width="10.44140625" style="183" customWidth="1"/>
    <col min="7683" max="7683" width="11.109375" style="183" bestFit="1" customWidth="1"/>
    <col min="7684" max="7684" width="9.88671875" style="183" bestFit="1" customWidth="1"/>
    <col min="7685" max="7686" width="12.6640625" style="183" customWidth="1"/>
    <col min="7687" max="7687" width="13.44140625" style="183" customWidth="1"/>
    <col min="7688" max="7690" width="19.109375" style="183" customWidth="1"/>
    <col min="7691" max="7691" width="19.6640625" style="183" customWidth="1"/>
    <col min="7692" max="7936" width="9.109375" style="183"/>
    <col min="7937" max="7937" width="48.5546875" style="183" customWidth="1"/>
    <col min="7938" max="7938" width="10.44140625" style="183" customWidth="1"/>
    <col min="7939" max="7939" width="11.109375" style="183" bestFit="1" customWidth="1"/>
    <col min="7940" max="7940" width="9.88671875" style="183" bestFit="1" customWidth="1"/>
    <col min="7941" max="7942" width="12.6640625" style="183" customWidth="1"/>
    <col min="7943" max="7943" width="13.44140625" style="183" customWidth="1"/>
    <col min="7944" max="7946" width="19.109375" style="183" customWidth="1"/>
    <col min="7947" max="7947" width="19.6640625" style="183" customWidth="1"/>
    <col min="7948" max="8192" width="9.109375" style="183"/>
    <col min="8193" max="8193" width="48.5546875" style="183" customWidth="1"/>
    <col min="8194" max="8194" width="10.44140625" style="183" customWidth="1"/>
    <col min="8195" max="8195" width="11.109375" style="183" bestFit="1" customWidth="1"/>
    <col min="8196" max="8196" width="9.88671875" style="183" bestFit="1" customWidth="1"/>
    <col min="8197" max="8198" width="12.6640625" style="183" customWidth="1"/>
    <col min="8199" max="8199" width="13.44140625" style="183" customWidth="1"/>
    <col min="8200" max="8202" width="19.109375" style="183" customWidth="1"/>
    <col min="8203" max="8203" width="19.6640625" style="183" customWidth="1"/>
    <col min="8204" max="8448" width="9.109375" style="183"/>
    <col min="8449" max="8449" width="48.5546875" style="183" customWidth="1"/>
    <col min="8450" max="8450" width="10.44140625" style="183" customWidth="1"/>
    <col min="8451" max="8451" width="11.109375" style="183" bestFit="1" customWidth="1"/>
    <col min="8452" max="8452" width="9.88671875" style="183" bestFit="1" customWidth="1"/>
    <col min="8453" max="8454" width="12.6640625" style="183" customWidth="1"/>
    <col min="8455" max="8455" width="13.44140625" style="183" customWidth="1"/>
    <col min="8456" max="8458" width="19.109375" style="183" customWidth="1"/>
    <col min="8459" max="8459" width="19.6640625" style="183" customWidth="1"/>
    <col min="8460" max="8704" width="9.109375" style="183"/>
    <col min="8705" max="8705" width="48.5546875" style="183" customWidth="1"/>
    <col min="8706" max="8706" width="10.44140625" style="183" customWidth="1"/>
    <col min="8707" max="8707" width="11.109375" style="183" bestFit="1" customWidth="1"/>
    <col min="8708" max="8708" width="9.88671875" style="183" bestFit="1" customWidth="1"/>
    <col min="8709" max="8710" width="12.6640625" style="183" customWidth="1"/>
    <col min="8711" max="8711" width="13.44140625" style="183" customWidth="1"/>
    <col min="8712" max="8714" width="19.109375" style="183" customWidth="1"/>
    <col min="8715" max="8715" width="19.6640625" style="183" customWidth="1"/>
    <col min="8716" max="8960" width="9.109375" style="183"/>
    <col min="8961" max="8961" width="48.5546875" style="183" customWidth="1"/>
    <col min="8962" max="8962" width="10.44140625" style="183" customWidth="1"/>
    <col min="8963" max="8963" width="11.109375" style="183" bestFit="1" customWidth="1"/>
    <col min="8964" max="8964" width="9.88671875" style="183" bestFit="1" customWidth="1"/>
    <col min="8965" max="8966" width="12.6640625" style="183" customWidth="1"/>
    <col min="8967" max="8967" width="13.44140625" style="183" customWidth="1"/>
    <col min="8968" max="8970" width="19.109375" style="183" customWidth="1"/>
    <col min="8971" max="8971" width="19.6640625" style="183" customWidth="1"/>
    <col min="8972" max="9216" width="9.109375" style="183"/>
    <col min="9217" max="9217" width="48.5546875" style="183" customWidth="1"/>
    <col min="9218" max="9218" width="10.44140625" style="183" customWidth="1"/>
    <col min="9219" max="9219" width="11.109375" style="183" bestFit="1" customWidth="1"/>
    <col min="9220" max="9220" width="9.88671875" style="183" bestFit="1" customWidth="1"/>
    <col min="9221" max="9222" width="12.6640625" style="183" customWidth="1"/>
    <col min="9223" max="9223" width="13.44140625" style="183" customWidth="1"/>
    <col min="9224" max="9226" width="19.109375" style="183" customWidth="1"/>
    <col min="9227" max="9227" width="19.6640625" style="183" customWidth="1"/>
    <col min="9228" max="9472" width="9.109375" style="183"/>
    <col min="9473" max="9473" width="48.5546875" style="183" customWidth="1"/>
    <col min="9474" max="9474" width="10.44140625" style="183" customWidth="1"/>
    <col min="9475" max="9475" width="11.109375" style="183" bestFit="1" customWidth="1"/>
    <col min="9476" max="9476" width="9.88671875" style="183" bestFit="1" customWidth="1"/>
    <col min="9477" max="9478" width="12.6640625" style="183" customWidth="1"/>
    <col min="9479" max="9479" width="13.44140625" style="183" customWidth="1"/>
    <col min="9480" max="9482" width="19.109375" style="183" customWidth="1"/>
    <col min="9483" max="9483" width="19.6640625" style="183" customWidth="1"/>
    <col min="9484" max="9728" width="9.109375" style="183"/>
    <col min="9729" max="9729" width="48.5546875" style="183" customWidth="1"/>
    <col min="9730" max="9730" width="10.44140625" style="183" customWidth="1"/>
    <col min="9731" max="9731" width="11.109375" style="183" bestFit="1" customWidth="1"/>
    <col min="9732" max="9732" width="9.88671875" style="183" bestFit="1" customWidth="1"/>
    <col min="9733" max="9734" width="12.6640625" style="183" customWidth="1"/>
    <col min="9735" max="9735" width="13.44140625" style="183" customWidth="1"/>
    <col min="9736" max="9738" width="19.109375" style="183" customWidth="1"/>
    <col min="9739" max="9739" width="19.6640625" style="183" customWidth="1"/>
    <col min="9740" max="9984" width="9.109375" style="183"/>
    <col min="9985" max="9985" width="48.5546875" style="183" customWidth="1"/>
    <col min="9986" max="9986" width="10.44140625" style="183" customWidth="1"/>
    <col min="9987" max="9987" width="11.109375" style="183" bestFit="1" customWidth="1"/>
    <col min="9988" max="9988" width="9.88671875" style="183" bestFit="1" customWidth="1"/>
    <col min="9989" max="9990" width="12.6640625" style="183" customWidth="1"/>
    <col min="9991" max="9991" width="13.44140625" style="183" customWidth="1"/>
    <col min="9992" max="9994" width="19.109375" style="183" customWidth="1"/>
    <col min="9995" max="9995" width="19.6640625" style="183" customWidth="1"/>
    <col min="9996" max="10240" width="9.109375" style="183"/>
    <col min="10241" max="10241" width="48.5546875" style="183" customWidth="1"/>
    <col min="10242" max="10242" width="10.44140625" style="183" customWidth="1"/>
    <col min="10243" max="10243" width="11.109375" style="183" bestFit="1" customWidth="1"/>
    <col min="10244" max="10244" width="9.88671875" style="183" bestFit="1" customWidth="1"/>
    <col min="10245" max="10246" width="12.6640625" style="183" customWidth="1"/>
    <col min="10247" max="10247" width="13.44140625" style="183" customWidth="1"/>
    <col min="10248" max="10250" width="19.109375" style="183" customWidth="1"/>
    <col min="10251" max="10251" width="19.6640625" style="183" customWidth="1"/>
    <col min="10252" max="10496" width="9.109375" style="183"/>
    <col min="10497" max="10497" width="48.5546875" style="183" customWidth="1"/>
    <col min="10498" max="10498" width="10.44140625" style="183" customWidth="1"/>
    <col min="10499" max="10499" width="11.109375" style="183" bestFit="1" customWidth="1"/>
    <col min="10500" max="10500" width="9.88671875" style="183" bestFit="1" customWidth="1"/>
    <col min="10501" max="10502" width="12.6640625" style="183" customWidth="1"/>
    <col min="10503" max="10503" width="13.44140625" style="183" customWidth="1"/>
    <col min="10504" max="10506" width="19.109375" style="183" customWidth="1"/>
    <col min="10507" max="10507" width="19.6640625" style="183" customWidth="1"/>
    <col min="10508" max="10752" width="9.109375" style="183"/>
    <col min="10753" max="10753" width="48.5546875" style="183" customWidth="1"/>
    <col min="10754" max="10754" width="10.44140625" style="183" customWidth="1"/>
    <col min="10755" max="10755" width="11.109375" style="183" bestFit="1" customWidth="1"/>
    <col min="10756" max="10756" width="9.88671875" style="183" bestFit="1" customWidth="1"/>
    <col min="10757" max="10758" width="12.6640625" style="183" customWidth="1"/>
    <col min="10759" max="10759" width="13.44140625" style="183" customWidth="1"/>
    <col min="10760" max="10762" width="19.109375" style="183" customWidth="1"/>
    <col min="10763" max="10763" width="19.6640625" style="183" customWidth="1"/>
    <col min="10764" max="11008" width="9.109375" style="183"/>
    <col min="11009" max="11009" width="48.5546875" style="183" customWidth="1"/>
    <col min="11010" max="11010" width="10.44140625" style="183" customWidth="1"/>
    <col min="11011" max="11011" width="11.109375" style="183" bestFit="1" customWidth="1"/>
    <col min="11012" max="11012" width="9.88671875" style="183" bestFit="1" customWidth="1"/>
    <col min="11013" max="11014" width="12.6640625" style="183" customWidth="1"/>
    <col min="11015" max="11015" width="13.44140625" style="183" customWidth="1"/>
    <col min="11016" max="11018" width="19.109375" style="183" customWidth="1"/>
    <col min="11019" max="11019" width="19.6640625" style="183" customWidth="1"/>
    <col min="11020" max="11264" width="9.109375" style="183"/>
    <col min="11265" max="11265" width="48.5546875" style="183" customWidth="1"/>
    <col min="11266" max="11266" width="10.44140625" style="183" customWidth="1"/>
    <col min="11267" max="11267" width="11.109375" style="183" bestFit="1" customWidth="1"/>
    <col min="11268" max="11268" width="9.88671875" style="183" bestFit="1" customWidth="1"/>
    <col min="11269" max="11270" width="12.6640625" style="183" customWidth="1"/>
    <col min="11271" max="11271" width="13.44140625" style="183" customWidth="1"/>
    <col min="11272" max="11274" width="19.109375" style="183" customWidth="1"/>
    <col min="11275" max="11275" width="19.6640625" style="183" customWidth="1"/>
    <col min="11276" max="11520" width="9.109375" style="183"/>
    <col min="11521" max="11521" width="48.5546875" style="183" customWidth="1"/>
    <col min="11522" max="11522" width="10.44140625" style="183" customWidth="1"/>
    <col min="11523" max="11523" width="11.109375" style="183" bestFit="1" customWidth="1"/>
    <col min="11524" max="11524" width="9.88671875" style="183" bestFit="1" customWidth="1"/>
    <col min="11525" max="11526" width="12.6640625" style="183" customWidth="1"/>
    <col min="11527" max="11527" width="13.44140625" style="183" customWidth="1"/>
    <col min="11528" max="11530" width="19.109375" style="183" customWidth="1"/>
    <col min="11531" max="11531" width="19.6640625" style="183" customWidth="1"/>
    <col min="11532" max="11776" width="9.109375" style="183"/>
    <col min="11777" max="11777" width="48.5546875" style="183" customWidth="1"/>
    <col min="11778" max="11778" width="10.44140625" style="183" customWidth="1"/>
    <col min="11779" max="11779" width="11.109375" style="183" bestFit="1" customWidth="1"/>
    <col min="11780" max="11780" width="9.88671875" style="183" bestFit="1" customWidth="1"/>
    <col min="11781" max="11782" width="12.6640625" style="183" customWidth="1"/>
    <col min="11783" max="11783" width="13.44140625" style="183" customWidth="1"/>
    <col min="11784" max="11786" width="19.109375" style="183" customWidth="1"/>
    <col min="11787" max="11787" width="19.6640625" style="183" customWidth="1"/>
    <col min="11788" max="12032" width="9.109375" style="183"/>
    <col min="12033" max="12033" width="48.5546875" style="183" customWidth="1"/>
    <col min="12034" max="12034" width="10.44140625" style="183" customWidth="1"/>
    <col min="12035" max="12035" width="11.109375" style="183" bestFit="1" customWidth="1"/>
    <col min="12036" max="12036" width="9.88671875" style="183" bestFit="1" customWidth="1"/>
    <col min="12037" max="12038" width="12.6640625" style="183" customWidth="1"/>
    <col min="12039" max="12039" width="13.44140625" style="183" customWidth="1"/>
    <col min="12040" max="12042" width="19.109375" style="183" customWidth="1"/>
    <col min="12043" max="12043" width="19.6640625" style="183" customWidth="1"/>
    <col min="12044" max="12288" width="9.109375" style="183"/>
    <col min="12289" max="12289" width="48.5546875" style="183" customWidth="1"/>
    <col min="12290" max="12290" width="10.44140625" style="183" customWidth="1"/>
    <col min="12291" max="12291" width="11.109375" style="183" bestFit="1" customWidth="1"/>
    <col min="12292" max="12292" width="9.88671875" style="183" bestFit="1" customWidth="1"/>
    <col min="12293" max="12294" width="12.6640625" style="183" customWidth="1"/>
    <col min="12295" max="12295" width="13.44140625" style="183" customWidth="1"/>
    <col min="12296" max="12298" width="19.109375" style="183" customWidth="1"/>
    <col min="12299" max="12299" width="19.6640625" style="183" customWidth="1"/>
    <col min="12300" max="12544" width="9.109375" style="183"/>
    <col min="12545" max="12545" width="48.5546875" style="183" customWidth="1"/>
    <col min="12546" max="12546" width="10.44140625" style="183" customWidth="1"/>
    <col min="12547" max="12547" width="11.109375" style="183" bestFit="1" customWidth="1"/>
    <col min="12548" max="12548" width="9.88671875" style="183" bestFit="1" customWidth="1"/>
    <col min="12549" max="12550" width="12.6640625" style="183" customWidth="1"/>
    <col min="12551" max="12551" width="13.44140625" style="183" customWidth="1"/>
    <col min="12552" max="12554" width="19.109375" style="183" customWidth="1"/>
    <col min="12555" max="12555" width="19.6640625" style="183" customWidth="1"/>
    <col min="12556" max="12800" width="9.109375" style="183"/>
    <col min="12801" max="12801" width="48.5546875" style="183" customWidth="1"/>
    <col min="12802" max="12802" width="10.44140625" style="183" customWidth="1"/>
    <col min="12803" max="12803" width="11.109375" style="183" bestFit="1" customWidth="1"/>
    <col min="12804" max="12804" width="9.88671875" style="183" bestFit="1" customWidth="1"/>
    <col min="12805" max="12806" width="12.6640625" style="183" customWidth="1"/>
    <col min="12807" max="12807" width="13.44140625" style="183" customWidth="1"/>
    <col min="12808" max="12810" width="19.109375" style="183" customWidth="1"/>
    <col min="12811" max="12811" width="19.6640625" style="183" customWidth="1"/>
    <col min="12812" max="13056" width="9.109375" style="183"/>
    <col min="13057" max="13057" width="48.5546875" style="183" customWidth="1"/>
    <col min="13058" max="13058" width="10.44140625" style="183" customWidth="1"/>
    <col min="13059" max="13059" width="11.109375" style="183" bestFit="1" customWidth="1"/>
    <col min="13060" max="13060" width="9.88671875" style="183" bestFit="1" customWidth="1"/>
    <col min="13061" max="13062" width="12.6640625" style="183" customWidth="1"/>
    <col min="13063" max="13063" width="13.44140625" style="183" customWidth="1"/>
    <col min="13064" max="13066" width="19.109375" style="183" customWidth="1"/>
    <col min="13067" max="13067" width="19.6640625" style="183" customWidth="1"/>
    <col min="13068" max="13312" width="9.109375" style="183"/>
    <col min="13313" max="13313" width="48.5546875" style="183" customWidth="1"/>
    <col min="13314" max="13314" width="10.44140625" style="183" customWidth="1"/>
    <col min="13315" max="13315" width="11.109375" style="183" bestFit="1" customWidth="1"/>
    <col min="13316" max="13316" width="9.88671875" style="183" bestFit="1" customWidth="1"/>
    <col min="13317" max="13318" width="12.6640625" style="183" customWidth="1"/>
    <col min="13319" max="13319" width="13.44140625" style="183" customWidth="1"/>
    <col min="13320" max="13322" width="19.109375" style="183" customWidth="1"/>
    <col min="13323" max="13323" width="19.6640625" style="183" customWidth="1"/>
    <col min="13324" max="13568" width="9.109375" style="183"/>
    <col min="13569" max="13569" width="48.5546875" style="183" customWidth="1"/>
    <col min="13570" max="13570" width="10.44140625" style="183" customWidth="1"/>
    <col min="13571" max="13571" width="11.109375" style="183" bestFit="1" customWidth="1"/>
    <col min="13572" max="13572" width="9.88671875" style="183" bestFit="1" customWidth="1"/>
    <col min="13573" max="13574" width="12.6640625" style="183" customWidth="1"/>
    <col min="13575" max="13575" width="13.44140625" style="183" customWidth="1"/>
    <col min="13576" max="13578" width="19.109375" style="183" customWidth="1"/>
    <col min="13579" max="13579" width="19.6640625" style="183" customWidth="1"/>
    <col min="13580" max="13824" width="9.109375" style="183"/>
    <col min="13825" max="13825" width="48.5546875" style="183" customWidth="1"/>
    <col min="13826" max="13826" width="10.44140625" style="183" customWidth="1"/>
    <col min="13827" max="13827" width="11.109375" style="183" bestFit="1" customWidth="1"/>
    <col min="13828" max="13828" width="9.88671875" style="183" bestFit="1" customWidth="1"/>
    <col min="13829" max="13830" width="12.6640625" style="183" customWidth="1"/>
    <col min="13831" max="13831" width="13.44140625" style="183" customWidth="1"/>
    <col min="13832" max="13834" width="19.109375" style="183" customWidth="1"/>
    <col min="13835" max="13835" width="19.6640625" style="183" customWidth="1"/>
    <col min="13836" max="14080" width="9.109375" style="183"/>
    <col min="14081" max="14081" width="48.5546875" style="183" customWidth="1"/>
    <col min="14082" max="14082" width="10.44140625" style="183" customWidth="1"/>
    <col min="14083" max="14083" width="11.109375" style="183" bestFit="1" customWidth="1"/>
    <col min="14084" max="14084" width="9.88671875" style="183" bestFit="1" customWidth="1"/>
    <col min="14085" max="14086" width="12.6640625" style="183" customWidth="1"/>
    <col min="14087" max="14087" width="13.44140625" style="183" customWidth="1"/>
    <col min="14088" max="14090" width="19.109375" style="183" customWidth="1"/>
    <col min="14091" max="14091" width="19.6640625" style="183" customWidth="1"/>
    <col min="14092" max="14336" width="9.109375" style="183"/>
    <col min="14337" max="14337" width="48.5546875" style="183" customWidth="1"/>
    <col min="14338" max="14338" width="10.44140625" style="183" customWidth="1"/>
    <col min="14339" max="14339" width="11.109375" style="183" bestFit="1" customWidth="1"/>
    <col min="14340" max="14340" width="9.88671875" style="183" bestFit="1" customWidth="1"/>
    <col min="14341" max="14342" width="12.6640625" style="183" customWidth="1"/>
    <col min="14343" max="14343" width="13.44140625" style="183" customWidth="1"/>
    <col min="14344" max="14346" width="19.109375" style="183" customWidth="1"/>
    <col min="14347" max="14347" width="19.6640625" style="183" customWidth="1"/>
    <col min="14348" max="14592" width="9.109375" style="183"/>
    <col min="14593" max="14593" width="48.5546875" style="183" customWidth="1"/>
    <col min="14594" max="14594" width="10.44140625" style="183" customWidth="1"/>
    <col min="14595" max="14595" width="11.109375" style="183" bestFit="1" customWidth="1"/>
    <col min="14596" max="14596" width="9.88671875" style="183" bestFit="1" customWidth="1"/>
    <col min="14597" max="14598" width="12.6640625" style="183" customWidth="1"/>
    <col min="14599" max="14599" width="13.44140625" style="183" customWidth="1"/>
    <col min="14600" max="14602" width="19.109375" style="183" customWidth="1"/>
    <col min="14603" max="14603" width="19.6640625" style="183" customWidth="1"/>
    <col min="14604" max="14848" width="9.109375" style="183"/>
    <col min="14849" max="14849" width="48.5546875" style="183" customWidth="1"/>
    <col min="14850" max="14850" width="10.44140625" style="183" customWidth="1"/>
    <col min="14851" max="14851" width="11.109375" style="183" bestFit="1" customWidth="1"/>
    <col min="14852" max="14852" width="9.88671875" style="183" bestFit="1" customWidth="1"/>
    <col min="14853" max="14854" width="12.6640625" style="183" customWidth="1"/>
    <col min="14855" max="14855" width="13.44140625" style="183" customWidth="1"/>
    <col min="14856" max="14858" width="19.109375" style="183" customWidth="1"/>
    <col min="14859" max="14859" width="19.6640625" style="183" customWidth="1"/>
    <col min="14860" max="15104" width="9.109375" style="183"/>
    <col min="15105" max="15105" width="48.5546875" style="183" customWidth="1"/>
    <col min="15106" max="15106" width="10.44140625" style="183" customWidth="1"/>
    <col min="15107" max="15107" width="11.109375" style="183" bestFit="1" customWidth="1"/>
    <col min="15108" max="15108" width="9.88671875" style="183" bestFit="1" customWidth="1"/>
    <col min="15109" max="15110" width="12.6640625" style="183" customWidth="1"/>
    <col min="15111" max="15111" width="13.44140625" style="183" customWidth="1"/>
    <col min="15112" max="15114" width="19.109375" style="183" customWidth="1"/>
    <col min="15115" max="15115" width="19.6640625" style="183" customWidth="1"/>
    <col min="15116" max="15360" width="9.109375" style="183"/>
    <col min="15361" max="15361" width="48.5546875" style="183" customWidth="1"/>
    <col min="15362" max="15362" width="10.44140625" style="183" customWidth="1"/>
    <col min="15363" max="15363" width="11.109375" style="183" bestFit="1" customWidth="1"/>
    <col min="15364" max="15364" width="9.88671875" style="183" bestFit="1" customWidth="1"/>
    <col min="15365" max="15366" width="12.6640625" style="183" customWidth="1"/>
    <col min="15367" max="15367" width="13.44140625" style="183" customWidth="1"/>
    <col min="15368" max="15370" width="19.109375" style="183" customWidth="1"/>
    <col min="15371" max="15371" width="19.6640625" style="183" customWidth="1"/>
    <col min="15372" max="15616" width="9.109375" style="183"/>
    <col min="15617" max="15617" width="48.5546875" style="183" customWidth="1"/>
    <col min="15618" max="15618" width="10.44140625" style="183" customWidth="1"/>
    <col min="15619" max="15619" width="11.109375" style="183" bestFit="1" customWidth="1"/>
    <col min="15620" max="15620" width="9.88671875" style="183" bestFit="1" customWidth="1"/>
    <col min="15621" max="15622" width="12.6640625" style="183" customWidth="1"/>
    <col min="15623" max="15623" width="13.44140625" style="183" customWidth="1"/>
    <col min="15624" max="15626" width="19.109375" style="183" customWidth="1"/>
    <col min="15627" max="15627" width="19.6640625" style="183" customWidth="1"/>
    <col min="15628" max="15872" width="9.109375" style="183"/>
    <col min="15873" max="15873" width="48.5546875" style="183" customWidth="1"/>
    <col min="15874" max="15874" width="10.44140625" style="183" customWidth="1"/>
    <col min="15875" max="15875" width="11.109375" style="183" bestFit="1" customWidth="1"/>
    <col min="15876" max="15876" width="9.88671875" style="183" bestFit="1" customWidth="1"/>
    <col min="15877" max="15878" width="12.6640625" style="183" customWidth="1"/>
    <col min="15879" max="15879" width="13.44140625" style="183" customWidth="1"/>
    <col min="15880" max="15882" width="19.109375" style="183" customWidth="1"/>
    <col min="15883" max="15883" width="19.6640625" style="183" customWidth="1"/>
    <col min="15884" max="16128" width="9.109375" style="183"/>
    <col min="16129" max="16129" width="48.5546875" style="183" customWidth="1"/>
    <col min="16130" max="16130" width="10.44140625" style="183" customWidth="1"/>
    <col min="16131" max="16131" width="11.109375" style="183" bestFit="1" customWidth="1"/>
    <col min="16132" max="16132" width="9.88671875" style="183" bestFit="1" customWidth="1"/>
    <col min="16133" max="16134" width="12.6640625" style="183" customWidth="1"/>
    <col min="16135" max="16135" width="13.44140625" style="183" customWidth="1"/>
    <col min="16136" max="16138" width="19.109375" style="183" customWidth="1"/>
    <col min="16139" max="16139" width="19.6640625" style="183" customWidth="1"/>
    <col min="16140" max="16384" width="9.109375" style="183"/>
  </cols>
  <sheetData>
    <row r="1" spans="1:7" x14ac:dyDescent="0.25">
      <c r="A1" s="183" t="s">
        <v>216</v>
      </c>
      <c r="B1" s="184"/>
      <c r="C1" s="184"/>
      <c r="D1" s="184"/>
      <c r="E1" s="184"/>
      <c r="F1" s="184"/>
      <c r="G1" s="185" t="s">
        <v>217</v>
      </c>
    </row>
    <row r="2" spans="1:7" x14ac:dyDescent="0.25">
      <c r="A2" s="186"/>
      <c r="B2" s="184"/>
      <c r="C2" s="184"/>
      <c r="D2" s="184"/>
      <c r="E2" s="184"/>
      <c r="F2" s="184"/>
      <c r="G2" s="187" t="s">
        <v>2</v>
      </c>
    </row>
    <row r="3" spans="1:7" ht="20.25" customHeight="1" x14ac:dyDescent="0.3">
      <c r="A3" s="188" t="s">
        <v>218</v>
      </c>
      <c r="B3" s="188"/>
      <c r="C3" s="188"/>
      <c r="D3" s="188"/>
      <c r="E3" s="188"/>
      <c r="F3" s="188"/>
      <c r="G3" s="188"/>
    </row>
    <row r="4" spans="1:7" ht="20.25" customHeight="1" x14ac:dyDescent="0.3">
      <c r="A4" s="188" t="s">
        <v>4</v>
      </c>
      <c r="B4" s="188"/>
      <c r="C4" s="188"/>
      <c r="D4" s="188"/>
      <c r="E4" s="188"/>
      <c r="F4" s="188"/>
      <c r="G4" s="188"/>
    </row>
    <row r="5" spans="1:7" x14ac:dyDescent="0.25">
      <c r="A5" s="189"/>
      <c r="B5" s="190"/>
      <c r="C5" s="184"/>
      <c r="D5" s="184"/>
      <c r="E5" s="184"/>
      <c r="F5" s="184"/>
    </row>
    <row r="6" spans="1:7" ht="19.5" customHeight="1" thickBot="1" x14ac:dyDescent="0.3">
      <c r="A6" s="189"/>
      <c r="B6" s="190"/>
      <c r="C6" s="184"/>
      <c r="D6" s="184"/>
      <c r="E6" s="184"/>
      <c r="F6" s="184"/>
    </row>
    <row r="7" spans="1:7" ht="39" customHeight="1" x14ac:dyDescent="0.25">
      <c r="A7" s="191" t="s">
        <v>219</v>
      </c>
      <c r="B7" s="192" t="s">
        <v>220</v>
      </c>
      <c r="C7" s="193"/>
      <c r="D7" s="194"/>
      <c r="E7" s="192" t="s">
        <v>221</v>
      </c>
      <c r="F7" s="193"/>
      <c r="G7" s="195"/>
    </row>
    <row r="8" spans="1:7" ht="32.25" customHeight="1" thickBot="1" x14ac:dyDescent="0.3">
      <c r="A8" s="196"/>
      <c r="B8" s="197" t="s">
        <v>222</v>
      </c>
      <c r="C8" s="197" t="s">
        <v>223</v>
      </c>
      <c r="D8" s="198" t="s">
        <v>224</v>
      </c>
      <c r="E8" s="197" t="s">
        <v>222</v>
      </c>
      <c r="F8" s="197" t="s">
        <v>223</v>
      </c>
      <c r="G8" s="199" t="s">
        <v>224</v>
      </c>
    </row>
    <row r="9" spans="1:7" ht="20.100000000000001" customHeight="1" x14ac:dyDescent="0.25">
      <c r="A9" s="200" t="s">
        <v>225</v>
      </c>
      <c r="B9" s="201">
        <v>732</v>
      </c>
      <c r="C9" s="202">
        <v>888</v>
      </c>
      <c r="D9" s="203">
        <f>SUM(C9*100/B9)</f>
        <v>121.31147540983606</v>
      </c>
      <c r="E9" s="204"/>
      <c r="F9" s="205"/>
      <c r="G9" s="203"/>
    </row>
    <row r="10" spans="1:7" ht="20.100000000000001" customHeight="1" x14ac:dyDescent="0.25">
      <c r="A10" s="206" t="s">
        <v>226</v>
      </c>
      <c r="B10" s="201">
        <v>10</v>
      </c>
      <c r="C10" s="202">
        <v>14</v>
      </c>
      <c r="D10" s="207">
        <f t="shared" ref="D10:D44" si="0">SUM(C10*100/B10)</f>
        <v>140</v>
      </c>
      <c r="E10" s="204"/>
      <c r="F10" s="208"/>
      <c r="G10" s="203"/>
    </row>
    <row r="11" spans="1:7" ht="20.100000000000001" customHeight="1" x14ac:dyDescent="0.25">
      <c r="A11" s="206" t="s">
        <v>227</v>
      </c>
      <c r="B11" s="201">
        <v>600</v>
      </c>
      <c r="C11" s="202">
        <v>537</v>
      </c>
      <c r="D11" s="207">
        <f t="shared" si="0"/>
        <v>89.5</v>
      </c>
      <c r="E11" s="204">
        <v>9280</v>
      </c>
      <c r="F11" s="205">
        <v>24003</v>
      </c>
      <c r="G11" s="203">
        <f>SUM(F11*100/E11)</f>
        <v>258.6530172413793</v>
      </c>
    </row>
    <row r="12" spans="1:7" ht="20.100000000000001" customHeight="1" x14ac:dyDescent="0.25">
      <c r="A12" s="206" t="s">
        <v>228</v>
      </c>
      <c r="B12" s="201"/>
      <c r="C12" s="202">
        <v>8</v>
      </c>
      <c r="D12" s="209" t="s">
        <v>229</v>
      </c>
      <c r="E12" s="204"/>
      <c r="F12" s="205">
        <v>206445</v>
      </c>
      <c r="G12" s="210" t="s">
        <v>229</v>
      </c>
    </row>
    <row r="13" spans="1:7" ht="20.100000000000001" customHeight="1" x14ac:dyDescent="0.25">
      <c r="A13" s="206" t="s">
        <v>230</v>
      </c>
      <c r="B13" s="201">
        <v>12</v>
      </c>
      <c r="C13" s="202">
        <v>8</v>
      </c>
      <c r="D13" s="207">
        <f t="shared" si="0"/>
        <v>66.666666666666671</v>
      </c>
      <c r="E13" s="204"/>
      <c r="F13" s="205"/>
      <c r="G13" s="203"/>
    </row>
    <row r="14" spans="1:7" ht="20.100000000000001" customHeight="1" x14ac:dyDescent="0.25">
      <c r="A14" s="206" t="s">
        <v>231</v>
      </c>
      <c r="B14" s="201">
        <v>10</v>
      </c>
      <c r="C14" s="202">
        <v>21</v>
      </c>
      <c r="D14" s="207">
        <f t="shared" si="0"/>
        <v>210</v>
      </c>
      <c r="E14" s="204"/>
      <c r="F14" s="205"/>
      <c r="G14" s="203"/>
    </row>
    <row r="15" spans="1:7" ht="20.100000000000001" customHeight="1" x14ac:dyDescent="0.25">
      <c r="A15" s="206" t="s">
        <v>232</v>
      </c>
      <c r="B15" s="201">
        <v>220</v>
      </c>
      <c r="C15" s="202">
        <v>325</v>
      </c>
      <c r="D15" s="207">
        <f t="shared" si="0"/>
        <v>147.72727272727272</v>
      </c>
      <c r="E15" s="204"/>
      <c r="F15" s="205"/>
      <c r="G15" s="203"/>
    </row>
    <row r="16" spans="1:7" ht="20.100000000000001" customHeight="1" x14ac:dyDescent="0.25">
      <c r="A16" s="206" t="s">
        <v>233</v>
      </c>
      <c r="B16" s="201">
        <v>20</v>
      </c>
      <c r="C16" s="202">
        <v>9</v>
      </c>
      <c r="D16" s="207">
        <f t="shared" si="0"/>
        <v>45</v>
      </c>
      <c r="E16" s="204"/>
      <c r="F16" s="205"/>
      <c r="G16" s="203"/>
    </row>
    <row r="17" spans="1:8" ht="20.100000000000001" customHeight="1" x14ac:dyDescent="0.25">
      <c r="A17" s="206" t="s">
        <v>234</v>
      </c>
      <c r="B17" s="201">
        <v>130</v>
      </c>
      <c r="C17" s="202">
        <v>470</v>
      </c>
      <c r="D17" s="207">
        <f t="shared" si="0"/>
        <v>361.53846153846155</v>
      </c>
      <c r="E17" s="204"/>
      <c r="F17" s="205"/>
      <c r="G17" s="203"/>
    </row>
    <row r="18" spans="1:8" ht="20.100000000000001" customHeight="1" x14ac:dyDescent="0.25">
      <c r="A18" s="206" t="s">
        <v>235</v>
      </c>
      <c r="B18" s="201">
        <v>1800</v>
      </c>
      <c r="C18" s="202">
        <v>3071</v>
      </c>
      <c r="D18" s="207">
        <f t="shared" si="0"/>
        <v>170.61111111111111</v>
      </c>
      <c r="E18" s="204"/>
      <c r="F18" s="205"/>
      <c r="G18" s="203"/>
    </row>
    <row r="19" spans="1:8" ht="20.100000000000001" customHeight="1" x14ac:dyDescent="0.25">
      <c r="A19" s="206" t="s">
        <v>236</v>
      </c>
      <c r="B19" s="201">
        <v>4655</v>
      </c>
      <c r="C19" s="202">
        <v>3608</v>
      </c>
      <c r="D19" s="207">
        <f t="shared" si="0"/>
        <v>77.50805585392051</v>
      </c>
      <c r="E19" s="204"/>
      <c r="F19" s="205"/>
      <c r="G19" s="203"/>
    </row>
    <row r="20" spans="1:8" ht="20.100000000000001" customHeight="1" x14ac:dyDescent="0.25">
      <c r="A20" s="206" t="s">
        <v>237</v>
      </c>
      <c r="B20" s="201">
        <v>52623</v>
      </c>
      <c r="C20" s="202">
        <v>60685</v>
      </c>
      <c r="D20" s="207">
        <f t="shared" si="0"/>
        <v>115.32029720844497</v>
      </c>
      <c r="E20" s="204">
        <v>58557</v>
      </c>
      <c r="F20" s="205">
        <v>72238</v>
      </c>
      <c r="G20" s="203">
        <f>SUM(F20*100/E20)</f>
        <v>123.36356029168161</v>
      </c>
    </row>
    <row r="21" spans="1:8" ht="20.100000000000001" customHeight="1" x14ac:dyDescent="0.3">
      <c r="A21" s="211" t="s">
        <v>238</v>
      </c>
      <c r="B21" s="212">
        <v>17281</v>
      </c>
      <c r="C21" s="213">
        <v>23765</v>
      </c>
      <c r="D21" s="207">
        <f t="shared" si="0"/>
        <v>137.52097679532434</v>
      </c>
      <c r="E21" s="204"/>
      <c r="F21" s="205"/>
      <c r="G21" s="203"/>
      <c r="H21" s="214"/>
    </row>
    <row r="22" spans="1:8" ht="20.100000000000001" customHeight="1" x14ac:dyDescent="0.25">
      <c r="A22" s="206" t="s">
        <v>216</v>
      </c>
      <c r="B22" s="215">
        <v>30468</v>
      </c>
      <c r="C22" s="202">
        <v>14633</v>
      </c>
      <c r="D22" s="207">
        <f t="shared" si="0"/>
        <v>48.027438624130234</v>
      </c>
      <c r="E22" s="204">
        <v>103005</v>
      </c>
      <c r="F22" s="205">
        <v>15983</v>
      </c>
      <c r="G22" s="203">
        <f>SUM(F22*100/E22)</f>
        <v>15.516722489199553</v>
      </c>
    </row>
    <row r="23" spans="1:8" ht="20.100000000000001" customHeight="1" x14ac:dyDescent="0.25">
      <c r="A23" s="206" t="s">
        <v>239</v>
      </c>
      <c r="B23" s="215">
        <v>350</v>
      </c>
      <c r="C23" s="202">
        <v>416</v>
      </c>
      <c r="D23" s="207">
        <f t="shared" si="0"/>
        <v>118.85714285714286</v>
      </c>
      <c r="E23" s="204">
        <v>338450</v>
      </c>
      <c r="F23" s="205">
        <v>323045</v>
      </c>
      <c r="G23" s="203">
        <f>SUM(F23*100/E23)</f>
        <v>95.448367557984938</v>
      </c>
    </row>
    <row r="24" spans="1:8" ht="20.100000000000001" customHeight="1" x14ac:dyDescent="0.25">
      <c r="A24" s="206" t="s">
        <v>240</v>
      </c>
      <c r="B24" s="201">
        <v>499</v>
      </c>
      <c r="C24" s="202">
        <v>469</v>
      </c>
      <c r="D24" s="207">
        <f t="shared" si="0"/>
        <v>93.987975951903806</v>
      </c>
      <c r="E24" s="204">
        <v>106528</v>
      </c>
      <c r="F24" s="205">
        <v>170724</v>
      </c>
      <c r="G24" s="203">
        <f>SUM(F24*100/E24)</f>
        <v>160.26209071793332</v>
      </c>
    </row>
    <row r="25" spans="1:8" ht="20.100000000000001" customHeight="1" x14ac:dyDescent="0.25">
      <c r="A25" s="216" t="s">
        <v>241</v>
      </c>
      <c r="B25" s="217">
        <v>40467</v>
      </c>
      <c r="C25" s="218">
        <v>40650</v>
      </c>
      <c r="D25" s="207">
        <f t="shared" si="0"/>
        <v>100.4522203276744</v>
      </c>
      <c r="E25" s="204"/>
      <c r="F25" s="205">
        <v>13969</v>
      </c>
      <c r="G25" s="210" t="s">
        <v>229</v>
      </c>
    </row>
    <row r="26" spans="1:8" ht="20.100000000000001" customHeight="1" x14ac:dyDescent="0.25">
      <c r="A26" s="206" t="s">
        <v>242</v>
      </c>
      <c r="B26" s="201">
        <v>14741</v>
      </c>
      <c r="C26" s="218">
        <v>13727</v>
      </c>
      <c r="D26" s="207">
        <f t="shared" si="0"/>
        <v>93.121226511091507</v>
      </c>
      <c r="E26" s="204">
        <v>191902</v>
      </c>
      <c r="F26" s="205">
        <v>480968</v>
      </c>
      <c r="G26" s="203">
        <f>SUM(F26*100/E26)</f>
        <v>250.63209346437245</v>
      </c>
    </row>
    <row r="27" spans="1:8" ht="20.100000000000001" customHeight="1" x14ac:dyDescent="0.25">
      <c r="A27" s="206" t="s">
        <v>243</v>
      </c>
      <c r="B27" s="201">
        <v>1431</v>
      </c>
      <c r="C27" s="202">
        <v>850</v>
      </c>
      <c r="D27" s="207">
        <f t="shared" si="0"/>
        <v>59.399021663172604</v>
      </c>
      <c r="E27" s="204"/>
      <c r="F27" s="205"/>
      <c r="G27" s="203"/>
    </row>
    <row r="28" spans="1:8" ht="20.100000000000001" customHeight="1" x14ac:dyDescent="0.25">
      <c r="A28" s="206" t="s">
        <v>244</v>
      </c>
      <c r="B28" s="201">
        <v>80219</v>
      </c>
      <c r="C28" s="202">
        <v>108992</v>
      </c>
      <c r="D28" s="207">
        <f t="shared" si="0"/>
        <v>135.86806118251286</v>
      </c>
      <c r="E28" s="204">
        <v>62953</v>
      </c>
      <c r="F28" s="205">
        <v>201160</v>
      </c>
      <c r="G28" s="203">
        <f>SUM(F28*100/E28)</f>
        <v>319.53997426651631</v>
      </c>
    </row>
    <row r="29" spans="1:8" ht="20.100000000000001" customHeight="1" x14ac:dyDescent="0.25">
      <c r="A29" s="206" t="s">
        <v>245</v>
      </c>
      <c r="B29" s="201">
        <v>9559</v>
      </c>
      <c r="C29" s="202">
        <v>9325</v>
      </c>
      <c r="D29" s="207">
        <f t="shared" si="0"/>
        <v>97.552045193011821</v>
      </c>
      <c r="E29" s="204">
        <v>701172</v>
      </c>
      <c r="F29" s="205">
        <v>744403</v>
      </c>
      <c r="G29" s="203">
        <f>SUM(F29*100/E29)</f>
        <v>106.16553427689639</v>
      </c>
    </row>
    <row r="30" spans="1:8" ht="20.100000000000001" customHeight="1" x14ac:dyDescent="0.25">
      <c r="A30" s="206" t="s">
        <v>246</v>
      </c>
      <c r="B30" s="201">
        <v>15054</v>
      </c>
      <c r="C30" s="202">
        <v>79290</v>
      </c>
      <c r="D30" s="207">
        <f t="shared" si="0"/>
        <v>526.70386608210447</v>
      </c>
      <c r="E30" s="204">
        <v>105842</v>
      </c>
      <c r="F30" s="205">
        <v>298391</v>
      </c>
      <c r="G30" s="203">
        <f>SUM(F30*100/E30)</f>
        <v>281.92116551085581</v>
      </c>
    </row>
    <row r="31" spans="1:8" ht="20.100000000000001" customHeight="1" x14ac:dyDescent="0.25">
      <c r="A31" s="206" t="s">
        <v>247</v>
      </c>
      <c r="B31" s="201">
        <v>200</v>
      </c>
      <c r="C31" s="202">
        <v>956</v>
      </c>
      <c r="D31" s="207">
        <f t="shared" si="0"/>
        <v>478</v>
      </c>
      <c r="E31" s="204"/>
      <c r="F31" s="205"/>
      <c r="G31" s="203"/>
    </row>
    <row r="32" spans="1:8" ht="20.100000000000001" customHeight="1" x14ac:dyDescent="0.25">
      <c r="A32" s="206" t="s">
        <v>248</v>
      </c>
      <c r="B32" s="201">
        <v>120</v>
      </c>
      <c r="C32" s="202">
        <v>188</v>
      </c>
      <c r="D32" s="207">
        <f t="shared" si="0"/>
        <v>156.66666666666666</v>
      </c>
      <c r="E32" s="204"/>
      <c r="F32" s="205"/>
      <c r="G32" s="203"/>
    </row>
    <row r="33" spans="1:7" ht="20.100000000000001" customHeight="1" x14ac:dyDescent="0.25">
      <c r="A33" s="206" t="s">
        <v>249</v>
      </c>
      <c r="B33" s="201">
        <v>1000</v>
      </c>
      <c r="C33" s="202">
        <v>1960</v>
      </c>
      <c r="D33" s="207">
        <f t="shared" si="0"/>
        <v>196</v>
      </c>
      <c r="E33" s="204"/>
      <c r="F33" s="205"/>
      <c r="G33" s="203"/>
    </row>
    <row r="34" spans="1:7" ht="20.100000000000001" customHeight="1" x14ac:dyDescent="0.25">
      <c r="A34" s="206" t="s">
        <v>250</v>
      </c>
      <c r="B34" s="201">
        <v>230</v>
      </c>
      <c r="C34" s="202">
        <v>263</v>
      </c>
      <c r="D34" s="207">
        <f t="shared" si="0"/>
        <v>114.34782608695652</v>
      </c>
      <c r="E34" s="204"/>
      <c r="F34" s="205"/>
      <c r="G34" s="203"/>
    </row>
    <row r="35" spans="1:7" ht="20.100000000000001" customHeight="1" x14ac:dyDescent="0.25">
      <c r="A35" s="206" t="s">
        <v>251</v>
      </c>
      <c r="B35" s="201">
        <v>8869</v>
      </c>
      <c r="C35" s="202">
        <v>10105</v>
      </c>
      <c r="D35" s="207">
        <f t="shared" si="0"/>
        <v>113.93618220768971</v>
      </c>
      <c r="E35" s="204"/>
      <c r="F35" s="205"/>
      <c r="G35" s="203"/>
    </row>
    <row r="36" spans="1:7" ht="20.100000000000001" customHeight="1" x14ac:dyDescent="0.25">
      <c r="A36" s="206" t="s">
        <v>252</v>
      </c>
      <c r="B36" s="201">
        <v>3310</v>
      </c>
      <c r="C36" s="202">
        <v>3745</v>
      </c>
      <c r="D36" s="207">
        <f t="shared" si="0"/>
        <v>113.14199395770393</v>
      </c>
      <c r="E36" s="204"/>
      <c r="F36" s="201"/>
      <c r="G36" s="203"/>
    </row>
    <row r="37" spans="1:7" ht="20.100000000000001" customHeight="1" x14ac:dyDescent="0.25">
      <c r="A37" s="206" t="s">
        <v>253</v>
      </c>
      <c r="B37" s="201">
        <v>660</v>
      </c>
      <c r="C37" s="202">
        <v>878</v>
      </c>
      <c r="D37" s="207">
        <f t="shared" si="0"/>
        <v>133.03030303030303</v>
      </c>
      <c r="E37" s="204"/>
      <c r="F37" s="205"/>
      <c r="G37" s="203"/>
    </row>
    <row r="38" spans="1:7" ht="20.100000000000001" customHeight="1" x14ac:dyDescent="0.25">
      <c r="A38" s="206" t="s">
        <v>254</v>
      </c>
      <c r="B38" s="201">
        <v>200</v>
      </c>
      <c r="C38" s="202">
        <v>2126</v>
      </c>
      <c r="D38" s="207">
        <f t="shared" si="0"/>
        <v>1063</v>
      </c>
      <c r="E38" s="204"/>
      <c r="F38" s="205"/>
      <c r="G38" s="203"/>
    </row>
    <row r="39" spans="1:7" ht="20.100000000000001" customHeight="1" x14ac:dyDescent="0.25">
      <c r="A39" s="206" t="s">
        <v>255</v>
      </c>
      <c r="B39" s="201">
        <v>15</v>
      </c>
      <c r="C39" s="202">
        <v>12</v>
      </c>
      <c r="D39" s="207">
        <f t="shared" si="0"/>
        <v>80</v>
      </c>
      <c r="E39" s="204"/>
      <c r="F39" s="205"/>
      <c r="G39" s="203"/>
    </row>
    <row r="40" spans="1:7" ht="20.100000000000001" customHeight="1" x14ac:dyDescent="0.25">
      <c r="A40" s="206" t="s">
        <v>256</v>
      </c>
      <c r="B40" s="201">
        <v>908</v>
      </c>
      <c r="C40" s="202">
        <v>1204</v>
      </c>
      <c r="D40" s="207">
        <f t="shared" si="0"/>
        <v>132.59911894273128</v>
      </c>
      <c r="E40" s="204"/>
      <c r="F40" s="205"/>
      <c r="G40" s="203"/>
    </row>
    <row r="41" spans="1:7" ht="20.100000000000001" customHeight="1" x14ac:dyDescent="0.25">
      <c r="A41" s="219" t="s">
        <v>257</v>
      </c>
      <c r="B41" s="215"/>
      <c r="C41" s="213"/>
      <c r="D41" s="209" t="s">
        <v>229</v>
      </c>
      <c r="E41" s="204"/>
      <c r="F41" s="205"/>
      <c r="G41" s="210"/>
    </row>
    <row r="42" spans="1:7" ht="20.100000000000001" customHeight="1" x14ac:dyDescent="0.25">
      <c r="A42" s="220" t="s">
        <v>258</v>
      </c>
      <c r="B42" s="221">
        <v>492</v>
      </c>
      <c r="C42" s="221">
        <v>797</v>
      </c>
      <c r="D42" s="222">
        <f t="shared" si="0"/>
        <v>161.99186991869919</v>
      </c>
      <c r="E42" s="223"/>
      <c r="F42" s="224"/>
      <c r="G42" s="207"/>
    </row>
    <row r="43" spans="1:7" ht="20.100000000000001" customHeight="1" thickBot="1" x14ac:dyDescent="0.3">
      <c r="A43" s="225" t="s">
        <v>259</v>
      </c>
      <c r="B43" s="226"/>
      <c r="C43" s="226">
        <v>1</v>
      </c>
      <c r="D43" s="227" t="s">
        <v>229</v>
      </c>
      <c r="E43" s="228"/>
      <c r="F43" s="228"/>
      <c r="G43" s="229"/>
    </row>
    <row r="44" spans="1:7" ht="16.5" customHeight="1" thickBot="1" x14ac:dyDescent="0.3">
      <c r="A44" s="230" t="s">
        <v>260</v>
      </c>
      <c r="B44" s="231">
        <f>SUM(B9:B43)</f>
        <v>286885</v>
      </c>
      <c r="C44" s="231">
        <f>SUM(C9:C43)</f>
        <v>383996</v>
      </c>
      <c r="D44" s="232">
        <f t="shared" si="0"/>
        <v>133.85014901441343</v>
      </c>
      <c r="E44" s="231">
        <f>SUM(E9:E43)</f>
        <v>1677689</v>
      </c>
      <c r="F44" s="231">
        <f>SUM(F9:F43)</f>
        <v>2551329</v>
      </c>
      <c r="G44" s="233">
        <f>SUM(F44*100/E44)</f>
        <v>152.07401371767949</v>
      </c>
    </row>
    <row r="45" spans="1:7" ht="13.8" thickTop="1" x14ac:dyDescent="0.25">
      <c r="A45" s="234"/>
      <c r="B45" s="235"/>
      <c r="C45" s="235"/>
      <c r="D45" s="235"/>
      <c r="E45" s="235"/>
      <c r="F45" s="235"/>
      <c r="G45" s="235"/>
    </row>
    <row r="46" spans="1:7" x14ac:dyDescent="0.25">
      <c r="A46" s="236"/>
      <c r="B46" s="237"/>
    </row>
    <row r="47" spans="1:7" x14ac:dyDescent="0.25">
      <c r="A47" s="238"/>
      <c r="B47" s="237"/>
      <c r="C47" s="237"/>
    </row>
    <row r="48" spans="1:7" x14ac:dyDescent="0.25">
      <c r="A48" s="238"/>
      <c r="B48" s="237"/>
      <c r="C48" s="237"/>
      <c r="E48" s="237"/>
    </row>
    <row r="49" spans="1:5" x14ac:dyDescent="0.25">
      <c r="A49" s="238"/>
      <c r="B49" s="237"/>
      <c r="C49" s="237"/>
      <c r="E49" s="237"/>
    </row>
    <row r="50" spans="1:5" x14ac:dyDescent="0.25">
      <c r="A50" s="238"/>
      <c r="B50" s="237"/>
      <c r="C50" s="237"/>
      <c r="E50" s="237"/>
    </row>
    <row r="51" spans="1:5" x14ac:dyDescent="0.25">
      <c r="B51" s="239"/>
      <c r="C51" s="239"/>
      <c r="E51" s="237"/>
    </row>
    <row r="52" spans="1:5" x14ac:dyDescent="0.25">
      <c r="B52" s="237"/>
      <c r="C52" s="237"/>
    </row>
    <row r="53" spans="1:5" x14ac:dyDescent="0.25">
      <c r="B53" s="237"/>
      <c r="C53" s="237"/>
    </row>
  </sheetData>
  <mergeCells count="5">
    <mergeCell ref="A3:G3"/>
    <mergeCell ref="A4:G4"/>
    <mergeCell ref="A7:A8"/>
    <mergeCell ref="B7:D7"/>
    <mergeCell ref="E7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2"/>
  <sheetViews>
    <sheetView workbookViewId="0">
      <selection sqref="A1:B1"/>
    </sheetView>
  </sheetViews>
  <sheetFormatPr defaultRowHeight="14.4" x14ac:dyDescent="0.3"/>
  <cols>
    <col min="1" max="1" width="56" customWidth="1"/>
    <col min="2" max="11" width="12.33203125" customWidth="1"/>
    <col min="257" max="257" width="48.21875" customWidth="1"/>
    <col min="258" max="267" width="12.33203125" customWidth="1"/>
    <col min="513" max="513" width="48.21875" customWidth="1"/>
    <col min="514" max="523" width="12.33203125" customWidth="1"/>
    <col min="769" max="769" width="48.21875" customWidth="1"/>
    <col min="770" max="779" width="12.33203125" customWidth="1"/>
    <col min="1025" max="1025" width="48.21875" customWidth="1"/>
    <col min="1026" max="1035" width="12.33203125" customWidth="1"/>
    <col min="1281" max="1281" width="48.21875" customWidth="1"/>
    <col min="1282" max="1291" width="12.33203125" customWidth="1"/>
    <col min="1537" max="1537" width="48.21875" customWidth="1"/>
    <col min="1538" max="1547" width="12.33203125" customWidth="1"/>
    <col min="1793" max="1793" width="48.21875" customWidth="1"/>
    <col min="1794" max="1803" width="12.33203125" customWidth="1"/>
    <col min="2049" max="2049" width="48.21875" customWidth="1"/>
    <col min="2050" max="2059" width="12.33203125" customWidth="1"/>
    <col min="2305" max="2305" width="48.21875" customWidth="1"/>
    <col min="2306" max="2315" width="12.33203125" customWidth="1"/>
    <col min="2561" max="2561" width="48.21875" customWidth="1"/>
    <col min="2562" max="2571" width="12.33203125" customWidth="1"/>
    <col min="2817" max="2817" width="48.21875" customWidth="1"/>
    <col min="2818" max="2827" width="12.33203125" customWidth="1"/>
    <col min="3073" max="3073" width="48.21875" customWidth="1"/>
    <col min="3074" max="3083" width="12.33203125" customWidth="1"/>
    <col min="3329" max="3329" width="48.21875" customWidth="1"/>
    <col min="3330" max="3339" width="12.33203125" customWidth="1"/>
    <col min="3585" max="3585" width="48.21875" customWidth="1"/>
    <col min="3586" max="3595" width="12.33203125" customWidth="1"/>
    <col min="3841" max="3841" width="48.21875" customWidth="1"/>
    <col min="3842" max="3851" width="12.33203125" customWidth="1"/>
    <col min="4097" max="4097" width="48.21875" customWidth="1"/>
    <col min="4098" max="4107" width="12.33203125" customWidth="1"/>
    <col min="4353" max="4353" width="48.21875" customWidth="1"/>
    <col min="4354" max="4363" width="12.33203125" customWidth="1"/>
    <col min="4609" max="4609" width="48.21875" customWidth="1"/>
    <col min="4610" max="4619" width="12.33203125" customWidth="1"/>
    <col min="4865" max="4865" width="48.21875" customWidth="1"/>
    <col min="4866" max="4875" width="12.33203125" customWidth="1"/>
    <col min="5121" max="5121" width="48.21875" customWidth="1"/>
    <col min="5122" max="5131" width="12.33203125" customWidth="1"/>
    <col min="5377" max="5377" width="48.21875" customWidth="1"/>
    <col min="5378" max="5387" width="12.33203125" customWidth="1"/>
    <col min="5633" max="5633" width="48.21875" customWidth="1"/>
    <col min="5634" max="5643" width="12.33203125" customWidth="1"/>
    <col min="5889" max="5889" width="48.21875" customWidth="1"/>
    <col min="5890" max="5899" width="12.33203125" customWidth="1"/>
    <col min="6145" max="6145" width="48.21875" customWidth="1"/>
    <col min="6146" max="6155" width="12.33203125" customWidth="1"/>
    <col min="6401" max="6401" width="48.21875" customWidth="1"/>
    <col min="6402" max="6411" width="12.33203125" customWidth="1"/>
    <col min="6657" max="6657" width="48.21875" customWidth="1"/>
    <col min="6658" max="6667" width="12.33203125" customWidth="1"/>
    <col min="6913" max="6913" width="48.21875" customWidth="1"/>
    <col min="6914" max="6923" width="12.33203125" customWidth="1"/>
    <col min="7169" max="7169" width="48.21875" customWidth="1"/>
    <col min="7170" max="7179" width="12.33203125" customWidth="1"/>
    <col min="7425" max="7425" width="48.21875" customWidth="1"/>
    <col min="7426" max="7435" width="12.33203125" customWidth="1"/>
    <col min="7681" max="7681" width="48.21875" customWidth="1"/>
    <col min="7682" max="7691" width="12.33203125" customWidth="1"/>
    <col min="7937" max="7937" width="48.21875" customWidth="1"/>
    <col min="7938" max="7947" width="12.33203125" customWidth="1"/>
    <col min="8193" max="8193" width="48.21875" customWidth="1"/>
    <col min="8194" max="8203" width="12.33203125" customWidth="1"/>
    <col min="8449" max="8449" width="48.21875" customWidth="1"/>
    <col min="8450" max="8459" width="12.33203125" customWidth="1"/>
    <col min="8705" max="8705" width="48.21875" customWidth="1"/>
    <col min="8706" max="8715" width="12.33203125" customWidth="1"/>
    <col min="8961" max="8961" width="48.21875" customWidth="1"/>
    <col min="8962" max="8971" width="12.33203125" customWidth="1"/>
    <col min="9217" max="9217" width="48.21875" customWidth="1"/>
    <col min="9218" max="9227" width="12.33203125" customWidth="1"/>
    <col min="9473" max="9473" width="48.21875" customWidth="1"/>
    <col min="9474" max="9483" width="12.33203125" customWidth="1"/>
    <col min="9729" max="9729" width="48.21875" customWidth="1"/>
    <col min="9730" max="9739" width="12.33203125" customWidth="1"/>
    <col min="9985" max="9985" width="48.21875" customWidth="1"/>
    <col min="9986" max="9995" width="12.33203125" customWidth="1"/>
    <col min="10241" max="10241" width="48.21875" customWidth="1"/>
    <col min="10242" max="10251" width="12.33203125" customWidth="1"/>
    <col min="10497" max="10497" width="48.21875" customWidth="1"/>
    <col min="10498" max="10507" width="12.33203125" customWidth="1"/>
    <col min="10753" max="10753" width="48.21875" customWidth="1"/>
    <col min="10754" max="10763" width="12.33203125" customWidth="1"/>
    <col min="11009" max="11009" width="48.21875" customWidth="1"/>
    <col min="11010" max="11019" width="12.33203125" customWidth="1"/>
    <col min="11265" max="11265" width="48.21875" customWidth="1"/>
    <col min="11266" max="11275" width="12.33203125" customWidth="1"/>
    <col min="11521" max="11521" width="48.21875" customWidth="1"/>
    <col min="11522" max="11531" width="12.33203125" customWidth="1"/>
    <col min="11777" max="11777" width="48.21875" customWidth="1"/>
    <col min="11778" max="11787" width="12.33203125" customWidth="1"/>
    <col min="12033" max="12033" width="48.21875" customWidth="1"/>
    <col min="12034" max="12043" width="12.33203125" customWidth="1"/>
    <col min="12289" max="12289" width="48.21875" customWidth="1"/>
    <col min="12290" max="12299" width="12.33203125" customWidth="1"/>
    <col min="12545" max="12545" width="48.21875" customWidth="1"/>
    <col min="12546" max="12555" width="12.33203125" customWidth="1"/>
    <col min="12801" max="12801" width="48.21875" customWidth="1"/>
    <col min="12802" max="12811" width="12.33203125" customWidth="1"/>
    <col min="13057" max="13057" width="48.21875" customWidth="1"/>
    <col min="13058" max="13067" width="12.33203125" customWidth="1"/>
    <col min="13313" max="13313" width="48.21875" customWidth="1"/>
    <col min="13314" max="13323" width="12.33203125" customWidth="1"/>
    <col min="13569" max="13569" width="48.21875" customWidth="1"/>
    <col min="13570" max="13579" width="12.33203125" customWidth="1"/>
    <col min="13825" max="13825" width="48.21875" customWidth="1"/>
    <col min="13826" max="13835" width="12.33203125" customWidth="1"/>
    <col min="14081" max="14081" width="48.21875" customWidth="1"/>
    <col min="14082" max="14091" width="12.33203125" customWidth="1"/>
    <col min="14337" max="14337" width="48.21875" customWidth="1"/>
    <col min="14338" max="14347" width="12.33203125" customWidth="1"/>
    <col min="14593" max="14593" width="48.21875" customWidth="1"/>
    <col min="14594" max="14603" width="12.33203125" customWidth="1"/>
    <col min="14849" max="14849" width="48.21875" customWidth="1"/>
    <col min="14850" max="14859" width="12.33203125" customWidth="1"/>
    <col min="15105" max="15105" width="48.21875" customWidth="1"/>
    <col min="15106" max="15115" width="12.33203125" customWidth="1"/>
    <col min="15361" max="15361" width="48.21875" customWidth="1"/>
    <col min="15362" max="15371" width="12.33203125" customWidth="1"/>
    <col min="15617" max="15617" width="48.21875" customWidth="1"/>
    <col min="15618" max="15627" width="12.33203125" customWidth="1"/>
    <col min="15873" max="15873" width="48.21875" customWidth="1"/>
    <col min="15874" max="15883" width="12.33203125" customWidth="1"/>
    <col min="16129" max="16129" width="48.21875" customWidth="1"/>
    <col min="16130" max="16139" width="12.33203125" customWidth="1"/>
  </cols>
  <sheetData>
    <row r="1" spans="1:12" x14ac:dyDescent="0.3">
      <c r="A1" s="1652" t="s">
        <v>394</v>
      </c>
      <c r="B1" s="1652"/>
      <c r="C1" s="456"/>
    </row>
    <row r="2" spans="1:12" x14ac:dyDescent="0.3">
      <c r="A2" s="1653" t="s">
        <v>395</v>
      </c>
      <c r="B2" s="1654"/>
      <c r="C2" s="456"/>
    </row>
    <row r="3" spans="1:12" x14ac:dyDescent="0.3">
      <c r="A3" s="1653" t="s">
        <v>396</v>
      </c>
      <c r="B3" s="1654"/>
      <c r="C3" s="456"/>
    </row>
    <row r="4" spans="1:12" x14ac:dyDescent="0.3">
      <c r="A4" s="1653" t="s">
        <v>397</v>
      </c>
      <c r="B4" s="1654"/>
      <c r="C4" s="456"/>
    </row>
    <row r="5" spans="1:12" x14ac:dyDescent="0.3">
      <c r="A5" s="1653" t="s">
        <v>398</v>
      </c>
      <c r="B5" s="1655"/>
      <c r="C5" s="457"/>
      <c r="D5" s="240"/>
      <c r="E5" s="240"/>
      <c r="F5" s="240"/>
      <c r="G5" s="240"/>
      <c r="H5" s="240"/>
      <c r="I5" s="240"/>
      <c r="J5" s="240"/>
      <c r="K5" s="240"/>
    </row>
    <row r="6" spans="1:12" x14ac:dyDescent="0.3">
      <c r="A6" s="292"/>
      <c r="B6" s="240"/>
      <c r="C6" s="240"/>
      <c r="D6" s="240"/>
      <c r="E6" s="240"/>
      <c r="F6" s="240"/>
      <c r="G6" s="240"/>
      <c r="H6" s="240"/>
      <c r="I6" s="240"/>
      <c r="J6" s="240"/>
      <c r="K6" s="240"/>
    </row>
    <row r="7" spans="1:12" x14ac:dyDescent="0.3">
      <c r="A7" s="241" t="s">
        <v>261</v>
      </c>
      <c r="B7" s="242"/>
      <c r="C7" s="242"/>
      <c r="D7" s="242"/>
      <c r="E7" s="242"/>
      <c r="F7" s="242"/>
      <c r="G7" s="242"/>
      <c r="H7" s="242"/>
      <c r="I7" s="242"/>
      <c r="J7" s="242"/>
      <c r="K7" s="242"/>
    </row>
    <row r="8" spans="1:12" x14ac:dyDescent="0.3">
      <c r="A8" s="243" t="s">
        <v>4</v>
      </c>
      <c r="B8" s="244"/>
      <c r="C8" s="244"/>
      <c r="D8" s="244"/>
      <c r="E8" s="244"/>
      <c r="F8" s="244"/>
      <c r="G8" s="244"/>
      <c r="H8" s="244"/>
      <c r="I8" s="244"/>
      <c r="J8" s="244"/>
      <c r="K8" s="244"/>
    </row>
    <row r="9" spans="1:12" x14ac:dyDescent="0.3">
      <c r="A9" s="245"/>
      <c r="B9" s="246"/>
      <c r="C9" s="246"/>
      <c r="D9" s="246"/>
      <c r="E9" s="247"/>
      <c r="F9" s="248"/>
      <c r="G9" s="248"/>
      <c r="H9" s="248"/>
      <c r="I9" s="248"/>
      <c r="J9" s="248"/>
      <c r="K9" s="248"/>
    </row>
    <row r="10" spans="1:12" ht="15" thickBot="1" x14ac:dyDescent="0.35">
      <c r="A10" s="245"/>
      <c r="B10" s="246"/>
      <c r="C10" s="246"/>
      <c r="D10" s="246"/>
      <c r="E10" s="249"/>
      <c r="F10" s="250"/>
      <c r="G10" s="250"/>
      <c r="H10" s="250"/>
      <c r="I10" s="250"/>
      <c r="J10" s="250"/>
      <c r="K10" s="250"/>
    </row>
    <row r="11" spans="1:12" ht="14.1" customHeight="1" x14ac:dyDescent="0.3">
      <c r="A11" s="251" t="s">
        <v>219</v>
      </c>
      <c r="B11" s="252"/>
      <c r="C11" s="253" t="s">
        <v>262</v>
      </c>
      <c r="D11" s="254"/>
      <c r="E11" s="255"/>
      <c r="F11" s="256" t="s">
        <v>263</v>
      </c>
      <c r="G11" s="257"/>
      <c r="H11" s="258"/>
      <c r="I11" s="256" t="s">
        <v>264</v>
      </c>
      <c r="J11" s="259"/>
      <c r="K11" s="260"/>
    </row>
    <row r="12" spans="1:12" ht="14.1" customHeight="1" x14ac:dyDescent="0.3">
      <c r="A12" s="261"/>
      <c r="B12" s="262"/>
      <c r="C12" s="263"/>
      <c r="D12" s="263"/>
      <c r="E12" s="264"/>
      <c r="F12" s="265"/>
      <c r="G12" s="266"/>
      <c r="H12" s="267"/>
      <c r="I12" s="268"/>
      <c r="J12" s="269"/>
      <c r="K12" s="270"/>
    </row>
    <row r="13" spans="1:12" ht="15" thickBot="1" x14ac:dyDescent="0.35">
      <c r="A13" s="271"/>
      <c r="B13" s="272" t="s">
        <v>265</v>
      </c>
      <c r="C13" s="273" t="s">
        <v>222</v>
      </c>
      <c r="D13" s="274" t="s">
        <v>223</v>
      </c>
      <c r="E13" s="274" t="s">
        <v>224</v>
      </c>
      <c r="F13" s="274" t="s">
        <v>222</v>
      </c>
      <c r="G13" s="274" t="s">
        <v>223</v>
      </c>
      <c r="H13" s="274" t="s">
        <v>224</v>
      </c>
      <c r="I13" s="274" t="s">
        <v>222</v>
      </c>
      <c r="J13" s="274" t="s">
        <v>223</v>
      </c>
      <c r="K13" s="275" t="s">
        <v>224</v>
      </c>
    </row>
    <row r="14" spans="1:12" x14ac:dyDescent="0.3">
      <c r="A14" s="276" t="s">
        <v>266</v>
      </c>
      <c r="B14" s="277">
        <v>2101</v>
      </c>
      <c r="C14" s="278">
        <v>0</v>
      </c>
      <c r="D14" s="278">
        <v>0</v>
      </c>
      <c r="E14" s="279">
        <v>0</v>
      </c>
      <c r="F14" s="278">
        <v>226</v>
      </c>
      <c r="G14" s="278">
        <v>186</v>
      </c>
      <c r="H14" s="279">
        <v>82.30088495575221</v>
      </c>
      <c r="I14" s="278">
        <v>479</v>
      </c>
      <c r="J14" s="278">
        <v>582</v>
      </c>
      <c r="K14" s="280">
        <v>121.50313152400835</v>
      </c>
      <c r="L14" s="281"/>
    </row>
    <row r="15" spans="1:12" x14ac:dyDescent="0.3">
      <c r="A15" s="282" t="s">
        <v>267</v>
      </c>
      <c r="B15" s="283">
        <v>2102</v>
      </c>
      <c r="C15" s="278">
        <v>0</v>
      </c>
      <c r="D15" s="278">
        <v>0</v>
      </c>
      <c r="E15" s="279">
        <v>0</v>
      </c>
      <c r="F15" s="278">
        <v>0</v>
      </c>
      <c r="G15" s="278">
        <v>0</v>
      </c>
      <c r="H15" s="279">
        <v>0</v>
      </c>
      <c r="I15" s="278">
        <v>0</v>
      </c>
      <c r="J15" s="278">
        <v>5</v>
      </c>
      <c r="K15" s="280">
        <v>0</v>
      </c>
      <c r="L15" s="281"/>
    </row>
    <row r="16" spans="1:12" x14ac:dyDescent="0.3">
      <c r="A16" s="282" t="s">
        <v>268</v>
      </c>
      <c r="B16" s="283">
        <v>2103</v>
      </c>
      <c r="C16" s="278">
        <v>0</v>
      </c>
      <c r="D16" s="278">
        <v>0</v>
      </c>
      <c r="E16" s="279">
        <v>0</v>
      </c>
      <c r="F16" s="278">
        <v>60</v>
      </c>
      <c r="G16" s="278">
        <v>170</v>
      </c>
      <c r="H16" s="279">
        <v>283.33333333333337</v>
      </c>
      <c r="I16" s="278">
        <v>413</v>
      </c>
      <c r="J16" s="278">
        <v>253</v>
      </c>
      <c r="K16" s="280">
        <v>61.259079903147693</v>
      </c>
      <c r="L16" s="281"/>
    </row>
    <row r="17" spans="1:12" x14ac:dyDescent="0.3">
      <c r="A17" s="282" t="s">
        <v>269</v>
      </c>
      <c r="B17" s="283">
        <v>2104</v>
      </c>
      <c r="C17" s="278">
        <v>0</v>
      </c>
      <c r="D17" s="278">
        <v>0</v>
      </c>
      <c r="E17" s="279">
        <v>0</v>
      </c>
      <c r="F17" s="278">
        <v>0</v>
      </c>
      <c r="G17" s="278">
        <v>0</v>
      </c>
      <c r="H17" s="279">
        <v>0</v>
      </c>
      <c r="I17" s="278">
        <v>0</v>
      </c>
      <c r="J17" s="278">
        <v>0</v>
      </c>
      <c r="K17" s="280">
        <v>0</v>
      </c>
      <c r="L17" s="281"/>
    </row>
    <row r="18" spans="1:12" x14ac:dyDescent="0.3">
      <c r="A18" s="282" t="s">
        <v>270</v>
      </c>
      <c r="B18" s="283">
        <v>2105</v>
      </c>
      <c r="C18" s="278">
        <v>0</v>
      </c>
      <c r="D18" s="278">
        <v>0</v>
      </c>
      <c r="E18" s="279">
        <v>0</v>
      </c>
      <c r="F18" s="278">
        <v>12</v>
      </c>
      <c r="G18" s="278">
        <v>6</v>
      </c>
      <c r="H18" s="279">
        <v>50</v>
      </c>
      <c r="I18" s="278">
        <v>0</v>
      </c>
      <c r="J18" s="278">
        <v>2</v>
      </c>
      <c r="K18" s="280">
        <v>0</v>
      </c>
      <c r="L18" s="281"/>
    </row>
    <row r="19" spans="1:12" x14ac:dyDescent="0.3">
      <c r="A19" s="282" t="s">
        <v>271</v>
      </c>
      <c r="B19" s="283">
        <v>2106</v>
      </c>
      <c r="C19" s="278">
        <v>0</v>
      </c>
      <c r="D19" s="278">
        <v>0</v>
      </c>
      <c r="E19" s="279">
        <v>0</v>
      </c>
      <c r="F19" s="278">
        <v>0</v>
      </c>
      <c r="G19" s="278">
        <v>0</v>
      </c>
      <c r="H19" s="279">
        <v>0</v>
      </c>
      <c r="I19" s="278">
        <v>1</v>
      </c>
      <c r="J19" s="278">
        <v>1</v>
      </c>
      <c r="K19" s="280">
        <v>100</v>
      </c>
      <c r="L19" s="281"/>
    </row>
    <row r="20" spans="1:12" x14ac:dyDescent="0.3">
      <c r="A20" s="282" t="s">
        <v>272</v>
      </c>
      <c r="B20" s="283">
        <v>2107</v>
      </c>
      <c r="C20" s="278">
        <v>0</v>
      </c>
      <c r="D20" s="278">
        <v>0</v>
      </c>
      <c r="E20" s="279">
        <v>0</v>
      </c>
      <c r="F20" s="278">
        <v>35</v>
      </c>
      <c r="G20" s="278">
        <v>24</v>
      </c>
      <c r="H20" s="279">
        <v>68.571428571428569</v>
      </c>
      <c r="I20" s="278">
        <v>109</v>
      </c>
      <c r="J20" s="278">
        <v>224</v>
      </c>
      <c r="K20" s="280">
        <v>205.50458715596332</v>
      </c>
      <c r="L20" s="281"/>
    </row>
    <row r="21" spans="1:12" x14ac:dyDescent="0.3">
      <c r="A21" s="282" t="s">
        <v>273</v>
      </c>
      <c r="B21" s="283">
        <v>2108</v>
      </c>
      <c r="C21" s="278">
        <v>0</v>
      </c>
      <c r="D21" s="278">
        <v>0</v>
      </c>
      <c r="E21" s="279">
        <v>0</v>
      </c>
      <c r="F21" s="278">
        <v>4</v>
      </c>
      <c r="G21" s="278">
        <v>4</v>
      </c>
      <c r="H21" s="279">
        <v>100</v>
      </c>
      <c r="I21" s="278">
        <v>0</v>
      </c>
      <c r="J21" s="278">
        <v>1</v>
      </c>
      <c r="K21" s="280">
        <v>0</v>
      </c>
      <c r="L21" s="281"/>
    </row>
    <row r="22" spans="1:12" x14ac:dyDescent="0.3">
      <c r="A22" s="282" t="s">
        <v>274</v>
      </c>
      <c r="B22" s="283">
        <v>2109</v>
      </c>
      <c r="C22" s="278">
        <v>0</v>
      </c>
      <c r="D22" s="278">
        <v>0</v>
      </c>
      <c r="E22" s="279">
        <v>0</v>
      </c>
      <c r="F22" s="278">
        <v>0</v>
      </c>
      <c r="G22" s="278">
        <v>0</v>
      </c>
      <c r="H22" s="279">
        <v>0</v>
      </c>
      <c r="I22" s="278">
        <v>0</v>
      </c>
      <c r="J22" s="278">
        <v>0</v>
      </c>
      <c r="K22" s="280">
        <v>0</v>
      </c>
      <c r="L22" s="281"/>
    </row>
    <row r="23" spans="1:12" x14ac:dyDescent="0.3">
      <c r="A23" s="282" t="s">
        <v>275</v>
      </c>
      <c r="B23" s="283">
        <v>2110</v>
      </c>
      <c r="C23" s="278">
        <v>0</v>
      </c>
      <c r="D23" s="278">
        <v>0</v>
      </c>
      <c r="E23" s="279">
        <v>0</v>
      </c>
      <c r="F23" s="278">
        <v>500</v>
      </c>
      <c r="G23" s="278">
        <v>1308</v>
      </c>
      <c r="H23" s="279">
        <v>261.60000000000002</v>
      </c>
      <c r="I23" s="278">
        <v>100</v>
      </c>
      <c r="J23" s="278">
        <v>52</v>
      </c>
      <c r="K23" s="280">
        <v>52</v>
      </c>
      <c r="L23" s="281"/>
    </row>
    <row r="24" spans="1:12" x14ac:dyDescent="0.3">
      <c r="A24" s="282" t="s">
        <v>276</v>
      </c>
      <c r="B24" s="283">
        <v>2111</v>
      </c>
      <c r="C24" s="278">
        <v>0</v>
      </c>
      <c r="D24" s="278">
        <v>0</v>
      </c>
      <c r="E24" s="279">
        <v>0</v>
      </c>
      <c r="F24" s="278">
        <v>224</v>
      </c>
      <c r="G24" s="278">
        <v>222</v>
      </c>
      <c r="H24" s="279">
        <v>99.107142857142861</v>
      </c>
      <c r="I24" s="278">
        <v>3987</v>
      </c>
      <c r="J24" s="278">
        <v>1554</v>
      </c>
      <c r="K24" s="280">
        <v>38.976674191121141</v>
      </c>
      <c r="L24" s="281"/>
    </row>
    <row r="25" spans="1:12" x14ac:dyDescent="0.3">
      <c r="A25" s="282" t="s">
        <v>277</v>
      </c>
      <c r="B25" s="283">
        <v>2112</v>
      </c>
      <c r="C25" s="278">
        <v>0</v>
      </c>
      <c r="D25" s="278">
        <v>0</v>
      </c>
      <c r="E25" s="279">
        <v>0</v>
      </c>
      <c r="F25" s="278">
        <v>1426</v>
      </c>
      <c r="G25" s="278">
        <v>1344</v>
      </c>
      <c r="H25" s="279">
        <v>94.249649368863956</v>
      </c>
      <c r="I25" s="278">
        <v>38955</v>
      </c>
      <c r="J25" s="278">
        <v>44056</v>
      </c>
      <c r="K25" s="280">
        <v>113.09459632909768</v>
      </c>
      <c r="L25" s="281"/>
    </row>
    <row r="26" spans="1:12" x14ac:dyDescent="0.3">
      <c r="A26" s="282" t="s">
        <v>278</v>
      </c>
      <c r="B26" s="283">
        <v>2113</v>
      </c>
      <c r="C26" s="278">
        <v>0</v>
      </c>
      <c r="D26" s="278">
        <v>0</v>
      </c>
      <c r="E26" s="279">
        <v>0</v>
      </c>
      <c r="F26" s="278">
        <v>649</v>
      </c>
      <c r="G26" s="278">
        <v>737</v>
      </c>
      <c r="H26" s="279">
        <v>113.55932203389831</v>
      </c>
      <c r="I26" s="278">
        <v>14762</v>
      </c>
      <c r="J26" s="278">
        <v>16941</v>
      </c>
      <c r="K26" s="280">
        <v>114.76087251049994</v>
      </c>
      <c r="L26" s="281"/>
    </row>
    <row r="27" spans="1:12" x14ac:dyDescent="0.3">
      <c r="A27" s="282" t="s">
        <v>279</v>
      </c>
      <c r="B27" s="283">
        <v>2115</v>
      </c>
      <c r="C27" s="278">
        <v>0</v>
      </c>
      <c r="D27" s="278">
        <v>0</v>
      </c>
      <c r="E27" s="279">
        <v>0</v>
      </c>
      <c r="F27" s="278">
        <v>22001</v>
      </c>
      <c r="G27" s="278">
        <v>6920</v>
      </c>
      <c r="H27" s="279">
        <v>31.453115767465118</v>
      </c>
      <c r="I27" s="278">
        <v>618</v>
      </c>
      <c r="J27" s="278">
        <v>1364</v>
      </c>
      <c r="K27" s="280">
        <v>220.71197411003237</v>
      </c>
      <c r="L27" s="281"/>
    </row>
    <row r="28" spans="1:12" x14ac:dyDescent="0.3">
      <c r="A28" s="282" t="s">
        <v>280</v>
      </c>
      <c r="B28" s="283">
        <v>2118</v>
      </c>
      <c r="C28" s="278">
        <v>0</v>
      </c>
      <c r="D28" s="278">
        <v>0</v>
      </c>
      <c r="E28" s="279">
        <v>0</v>
      </c>
      <c r="F28" s="278">
        <v>224</v>
      </c>
      <c r="G28" s="278">
        <v>208</v>
      </c>
      <c r="H28" s="279">
        <v>92.857142857142861</v>
      </c>
      <c r="I28" s="278">
        <v>34</v>
      </c>
      <c r="J28" s="278">
        <v>194</v>
      </c>
      <c r="K28" s="280">
        <v>570.58823529411768</v>
      </c>
      <c r="L28" s="281"/>
    </row>
    <row r="29" spans="1:12" x14ac:dyDescent="0.3">
      <c r="A29" s="282" t="s">
        <v>281</v>
      </c>
      <c r="B29" s="283">
        <v>2120</v>
      </c>
      <c r="C29" s="278">
        <v>0</v>
      </c>
      <c r="D29" s="278">
        <v>0</v>
      </c>
      <c r="E29" s="279">
        <v>0</v>
      </c>
      <c r="F29" s="278">
        <v>3</v>
      </c>
      <c r="G29" s="278">
        <v>34</v>
      </c>
      <c r="H29" s="279">
        <v>1133.3333333333335</v>
      </c>
      <c r="I29" s="278">
        <v>4</v>
      </c>
      <c r="J29" s="278">
        <v>80</v>
      </c>
      <c r="K29" s="280">
        <v>2000</v>
      </c>
      <c r="L29" s="281"/>
    </row>
    <row r="30" spans="1:12" x14ac:dyDescent="0.3">
      <c r="A30" s="282" t="s">
        <v>282</v>
      </c>
      <c r="B30" s="283">
        <v>2121</v>
      </c>
      <c r="C30" s="278">
        <v>0</v>
      </c>
      <c r="D30" s="278">
        <v>0</v>
      </c>
      <c r="E30" s="279">
        <v>0</v>
      </c>
      <c r="F30" s="278">
        <v>745</v>
      </c>
      <c r="G30" s="278">
        <v>620</v>
      </c>
      <c r="H30" s="279">
        <v>83.22147651006712</v>
      </c>
      <c r="I30" s="278">
        <v>2584</v>
      </c>
      <c r="J30" s="278">
        <v>1959</v>
      </c>
      <c r="K30" s="280">
        <v>75.812693498452006</v>
      </c>
      <c r="L30" s="281"/>
    </row>
    <row r="31" spans="1:12" x14ac:dyDescent="0.3">
      <c r="A31" s="282" t="s">
        <v>283</v>
      </c>
      <c r="B31" s="283">
        <v>2122</v>
      </c>
      <c r="C31" s="278">
        <v>0</v>
      </c>
      <c r="D31" s="278">
        <v>0</v>
      </c>
      <c r="E31" s="279">
        <v>0</v>
      </c>
      <c r="F31" s="278">
        <v>85</v>
      </c>
      <c r="G31" s="278">
        <v>140</v>
      </c>
      <c r="H31" s="279">
        <v>164.70588235294116</v>
      </c>
      <c r="I31" s="278">
        <v>14129</v>
      </c>
      <c r="J31" s="278">
        <v>6488</v>
      </c>
      <c r="K31" s="280">
        <v>45.919739542784342</v>
      </c>
      <c r="L31" s="281"/>
    </row>
    <row r="32" spans="1:12" x14ac:dyDescent="0.3">
      <c r="A32" s="282" t="s">
        <v>284</v>
      </c>
      <c r="B32" s="283">
        <v>2124</v>
      </c>
      <c r="C32" s="278">
        <v>0</v>
      </c>
      <c r="D32" s="278">
        <v>0</v>
      </c>
      <c r="E32" s="279">
        <v>0</v>
      </c>
      <c r="F32" s="278">
        <v>474</v>
      </c>
      <c r="G32" s="278">
        <v>408</v>
      </c>
      <c r="H32" s="279">
        <v>86.075949367088612</v>
      </c>
      <c r="I32" s="278">
        <v>588</v>
      </c>
      <c r="J32" s="278">
        <v>325</v>
      </c>
      <c r="K32" s="280">
        <v>55.272108843537417</v>
      </c>
      <c r="L32" s="281"/>
    </row>
    <row r="33" spans="1:12" x14ac:dyDescent="0.3">
      <c r="A33" s="282" t="s">
        <v>285</v>
      </c>
      <c r="B33" s="283">
        <v>2126</v>
      </c>
      <c r="C33" s="278">
        <v>0</v>
      </c>
      <c r="D33" s="278">
        <v>0</v>
      </c>
      <c r="E33" s="279">
        <v>0</v>
      </c>
      <c r="F33" s="278">
        <v>2235</v>
      </c>
      <c r="G33" s="278">
        <v>2255</v>
      </c>
      <c r="H33" s="279">
        <v>100.89485458612974</v>
      </c>
      <c r="I33" s="278">
        <v>2317</v>
      </c>
      <c r="J33" s="278">
        <v>2167</v>
      </c>
      <c r="K33" s="280">
        <v>93.526111350884761</v>
      </c>
      <c r="L33" s="281"/>
    </row>
    <row r="34" spans="1:12" x14ac:dyDescent="0.3">
      <c r="A34" s="282" t="s">
        <v>286</v>
      </c>
      <c r="B34" s="283">
        <v>2127</v>
      </c>
      <c r="C34" s="278">
        <v>0</v>
      </c>
      <c r="D34" s="278">
        <v>0</v>
      </c>
      <c r="E34" s="279">
        <v>0</v>
      </c>
      <c r="F34" s="278">
        <v>211</v>
      </c>
      <c r="G34" s="278">
        <v>176</v>
      </c>
      <c r="H34" s="279">
        <v>83.412322274881518</v>
      </c>
      <c r="I34" s="278">
        <v>7811</v>
      </c>
      <c r="J34" s="278">
        <v>7320</v>
      </c>
      <c r="K34" s="280">
        <v>93.713993086672644</v>
      </c>
      <c r="L34" s="281"/>
    </row>
    <row r="35" spans="1:12" x14ac:dyDescent="0.3">
      <c r="A35" s="282" t="s">
        <v>287</v>
      </c>
      <c r="B35" s="283">
        <v>2129</v>
      </c>
      <c r="C35" s="278">
        <v>0</v>
      </c>
      <c r="D35" s="278">
        <v>0</v>
      </c>
      <c r="E35" s="279">
        <v>0</v>
      </c>
      <c r="F35" s="278">
        <v>729</v>
      </c>
      <c r="G35" s="278">
        <v>1253</v>
      </c>
      <c r="H35" s="279">
        <v>171.87928669410149</v>
      </c>
      <c r="I35" s="278">
        <v>14053</v>
      </c>
      <c r="J35" s="278">
        <v>77861</v>
      </c>
      <c r="K35" s="280">
        <v>554.05251547712226</v>
      </c>
      <c r="L35" s="281"/>
    </row>
    <row r="36" spans="1:12" x14ac:dyDescent="0.3">
      <c r="A36" s="282" t="s">
        <v>288</v>
      </c>
      <c r="B36" s="283">
        <v>2131</v>
      </c>
      <c r="C36" s="278">
        <v>0</v>
      </c>
      <c r="D36" s="278">
        <v>0</v>
      </c>
      <c r="E36" s="279">
        <v>0</v>
      </c>
      <c r="F36" s="278">
        <v>1</v>
      </c>
      <c r="G36" s="278">
        <v>1</v>
      </c>
      <c r="H36" s="279">
        <v>100</v>
      </c>
      <c r="I36" s="278">
        <v>170</v>
      </c>
      <c r="J36" s="278">
        <v>324</v>
      </c>
      <c r="K36" s="280">
        <v>190.58823529411762</v>
      </c>
      <c r="L36" s="281"/>
    </row>
    <row r="37" spans="1:12" x14ac:dyDescent="0.3">
      <c r="A37" s="282" t="s">
        <v>289</v>
      </c>
      <c r="B37" s="283">
        <v>2132</v>
      </c>
      <c r="C37" s="278">
        <v>0</v>
      </c>
      <c r="D37" s="278">
        <v>0</v>
      </c>
      <c r="E37" s="279">
        <v>0</v>
      </c>
      <c r="F37" s="278">
        <v>60</v>
      </c>
      <c r="G37" s="278">
        <v>61</v>
      </c>
      <c r="H37" s="279">
        <v>101.66666666666666</v>
      </c>
      <c r="I37" s="278">
        <v>36</v>
      </c>
      <c r="J37" s="278">
        <v>111</v>
      </c>
      <c r="K37" s="280">
        <v>308.33333333333337</v>
      </c>
      <c r="L37" s="281"/>
    </row>
    <row r="38" spans="1:12" x14ac:dyDescent="0.3">
      <c r="A38" s="282" t="s">
        <v>290</v>
      </c>
      <c r="B38" s="283">
        <v>2133</v>
      </c>
      <c r="C38" s="278">
        <v>0</v>
      </c>
      <c r="D38" s="278">
        <v>0</v>
      </c>
      <c r="E38" s="279">
        <v>0</v>
      </c>
      <c r="F38" s="278">
        <v>0</v>
      </c>
      <c r="G38" s="278">
        <v>0</v>
      </c>
      <c r="H38" s="279">
        <v>0</v>
      </c>
      <c r="I38" s="278">
        <v>1000</v>
      </c>
      <c r="J38" s="278">
        <v>1089</v>
      </c>
      <c r="K38" s="280">
        <v>108.89999999999999</v>
      </c>
      <c r="L38" s="281"/>
    </row>
    <row r="39" spans="1:12" x14ac:dyDescent="0.3">
      <c r="A39" s="282" t="s">
        <v>291</v>
      </c>
      <c r="B39" s="283">
        <v>2134</v>
      </c>
      <c r="C39" s="278">
        <v>0</v>
      </c>
      <c r="D39" s="278">
        <v>0</v>
      </c>
      <c r="E39" s="279">
        <v>0</v>
      </c>
      <c r="F39" s="278">
        <v>0</v>
      </c>
      <c r="G39" s="278">
        <v>0</v>
      </c>
      <c r="H39" s="279">
        <v>0</v>
      </c>
      <c r="I39" s="278">
        <v>230</v>
      </c>
      <c r="J39" s="278">
        <v>258</v>
      </c>
      <c r="K39" s="280">
        <v>112.17391304347825</v>
      </c>
      <c r="L39" s="281"/>
    </row>
    <row r="40" spans="1:12" x14ac:dyDescent="0.3">
      <c r="A40" s="282" t="s">
        <v>292</v>
      </c>
      <c r="B40" s="283">
        <v>2136</v>
      </c>
      <c r="C40" s="278">
        <v>0</v>
      </c>
      <c r="D40" s="278">
        <v>0</v>
      </c>
      <c r="E40" s="279">
        <v>0</v>
      </c>
      <c r="F40" s="278">
        <v>0</v>
      </c>
      <c r="G40" s="278">
        <v>0</v>
      </c>
      <c r="H40" s="279">
        <v>0</v>
      </c>
      <c r="I40" s="278">
        <v>8869</v>
      </c>
      <c r="J40" s="278">
        <v>10098</v>
      </c>
      <c r="K40" s="280">
        <v>113.8572556094261</v>
      </c>
      <c r="L40" s="281"/>
    </row>
    <row r="41" spans="1:12" x14ac:dyDescent="0.3">
      <c r="A41" s="282" t="s">
        <v>293</v>
      </c>
      <c r="B41" s="283">
        <v>2137</v>
      </c>
      <c r="C41" s="278">
        <v>0</v>
      </c>
      <c r="D41" s="278">
        <v>0</v>
      </c>
      <c r="E41" s="279">
        <v>0</v>
      </c>
      <c r="F41" s="278">
        <v>5</v>
      </c>
      <c r="G41" s="278">
        <v>9</v>
      </c>
      <c r="H41" s="279">
        <v>180</v>
      </c>
      <c r="I41" s="278">
        <v>3045</v>
      </c>
      <c r="J41" s="278">
        <v>3661</v>
      </c>
      <c r="K41" s="280">
        <v>120.22988505747128</v>
      </c>
      <c r="L41" s="281"/>
    </row>
    <row r="42" spans="1:12" x14ac:dyDescent="0.3">
      <c r="A42" s="282" t="s">
        <v>294</v>
      </c>
      <c r="B42" s="283">
        <v>2138</v>
      </c>
      <c r="C42" s="278">
        <v>0</v>
      </c>
      <c r="D42" s="278">
        <v>0</v>
      </c>
      <c r="E42" s="279">
        <v>0</v>
      </c>
      <c r="F42" s="278">
        <v>17</v>
      </c>
      <c r="G42" s="278">
        <v>68</v>
      </c>
      <c r="H42" s="279">
        <v>400</v>
      </c>
      <c r="I42" s="278">
        <v>643</v>
      </c>
      <c r="J42" s="278">
        <v>1013</v>
      </c>
      <c r="K42" s="280">
        <v>157.54276827371697</v>
      </c>
      <c r="L42" s="281"/>
    </row>
    <row r="43" spans="1:12" x14ac:dyDescent="0.3">
      <c r="A43" s="282" t="s">
        <v>295</v>
      </c>
      <c r="B43" s="283">
        <v>2140</v>
      </c>
      <c r="C43" s="278">
        <v>0</v>
      </c>
      <c r="D43" s="278">
        <v>0</v>
      </c>
      <c r="E43" s="279">
        <v>0</v>
      </c>
      <c r="F43" s="278">
        <v>0</v>
      </c>
      <c r="G43" s="278">
        <v>0</v>
      </c>
      <c r="H43" s="279">
        <v>0</v>
      </c>
      <c r="I43" s="278">
        <v>200</v>
      </c>
      <c r="J43" s="278">
        <v>2125</v>
      </c>
      <c r="K43" s="280">
        <v>1062.5</v>
      </c>
      <c r="L43" s="281"/>
    </row>
    <row r="44" spans="1:12" x14ac:dyDescent="0.3">
      <c r="A44" s="282" t="s">
        <v>296</v>
      </c>
      <c r="B44" s="283">
        <v>2141</v>
      </c>
      <c r="C44" s="278">
        <v>0</v>
      </c>
      <c r="D44" s="278">
        <v>0</v>
      </c>
      <c r="E44" s="279">
        <v>0</v>
      </c>
      <c r="F44" s="278">
        <v>0</v>
      </c>
      <c r="G44" s="278">
        <v>0</v>
      </c>
      <c r="H44" s="279">
        <v>0</v>
      </c>
      <c r="I44" s="278">
        <v>0</v>
      </c>
      <c r="J44" s="278">
        <v>3</v>
      </c>
      <c r="K44" s="280">
        <v>0</v>
      </c>
      <c r="L44" s="281"/>
    </row>
    <row r="45" spans="1:12" x14ac:dyDescent="0.3">
      <c r="A45" s="282" t="s">
        <v>297</v>
      </c>
      <c r="B45" s="283">
        <v>2142</v>
      </c>
      <c r="C45" s="278">
        <v>0</v>
      </c>
      <c r="D45" s="278">
        <v>0</v>
      </c>
      <c r="E45" s="279">
        <v>0</v>
      </c>
      <c r="F45" s="278">
        <v>97</v>
      </c>
      <c r="G45" s="278">
        <v>64</v>
      </c>
      <c r="H45" s="279">
        <v>65.979381443298962</v>
      </c>
      <c r="I45" s="278">
        <v>4</v>
      </c>
      <c r="J45" s="278">
        <v>298</v>
      </c>
      <c r="K45" s="280">
        <v>7450</v>
      </c>
      <c r="L45" s="281"/>
    </row>
    <row r="46" spans="1:12" x14ac:dyDescent="0.3">
      <c r="A46" s="282" t="s">
        <v>298</v>
      </c>
      <c r="B46" s="283">
        <v>2148</v>
      </c>
      <c r="C46" s="278">
        <v>11546644</v>
      </c>
      <c r="D46" s="278">
        <v>11865422</v>
      </c>
      <c r="E46" s="279">
        <v>102.76078486528206</v>
      </c>
      <c r="F46" s="278">
        <v>418035</v>
      </c>
      <c r="G46" s="278">
        <v>418035</v>
      </c>
      <c r="H46" s="279">
        <v>100</v>
      </c>
      <c r="I46" s="278">
        <v>194698</v>
      </c>
      <c r="J46" s="278">
        <v>207095</v>
      </c>
      <c r="K46" s="280">
        <v>106.36729704465378</v>
      </c>
      <c r="L46" s="281"/>
    </row>
    <row r="47" spans="1:12" x14ac:dyDescent="0.3">
      <c r="A47" s="282" t="s">
        <v>299</v>
      </c>
      <c r="B47" s="283">
        <v>2151</v>
      </c>
      <c r="C47" s="278">
        <v>0</v>
      </c>
      <c r="D47" s="278">
        <v>0</v>
      </c>
      <c r="E47" s="279">
        <v>0</v>
      </c>
      <c r="F47" s="278">
        <v>125</v>
      </c>
      <c r="G47" s="278">
        <v>13</v>
      </c>
      <c r="H47" s="279">
        <v>10.4</v>
      </c>
      <c r="I47" s="278">
        <v>367</v>
      </c>
      <c r="J47" s="278">
        <v>458</v>
      </c>
      <c r="K47" s="280">
        <v>124.79564032697547</v>
      </c>
      <c r="L47" s="281"/>
    </row>
    <row r="48" spans="1:12" ht="15" thickBot="1" x14ac:dyDescent="0.35">
      <c r="A48" s="284" t="s">
        <v>300</v>
      </c>
      <c r="B48" s="283">
        <v>2155</v>
      </c>
      <c r="C48" s="278">
        <v>0</v>
      </c>
      <c r="D48" s="278">
        <v>0</v>
      </c>
      <c r="E48" s="285">
        <v>0</v>
      </c>
      <c r="F48" s="278">
        <v>0</v>
      </c>
      <c r="G48" s="278">
        <v>0</v>
      </c>
      <c r="H48" s="285">
        <v>0</v>
      </c>
      <c r="I48" s="278">
        <v>0</v>
      </c>
      <c r="J48" s="278">
        <v>0</v>
      </c>
      <c r="K48" s="280">
        <v>0</v>
      </c>
      <c r="L48" s="286"/>
    </row>
    <row r="49" spans="1:11" ht="15" thickBot="1" x14ac:dyDescent="0.35">
      <c r="A49" s="287" t="s">
        <v>260</v>
      </c>
      <c r="B49" s="288"/>
      <c r="C49" s="289">
        <v>11546644</v>
      </c>
      <c r="D49" s="289">
        <v>11865422</v>
      </c>
      <c r="E49" s="290">
        <v>102.76078486528206</v>
      </c>
      <c r="F49" s="289">
        <v>448183</v>
      </c>
      <c r="G49" s="289">
        <v>434266</v>
      </c>
      <c r="H49" s="290">
        <v>96.894795206422373</v>
      </c>
      <c r="I49" s="289">
        <v>310206</v>
      </c>
      <c r="J49" s="289">
        <v>387962</v>
      </c>
      <c r="K49" s="291">
        <v>125.06592393441778</v>
      </c>
    </row>
    <row r="50" spans="1:11" ht="15" thickTop="1" x14ac:dyDescent="0.3">
      <c r="A50" s="292"/>
      <c r="B50" s="292"/>
      <c r="C50" s="292"/>
      <c r="D50" s="292"/>
      <c r="E50" s="292"/>
      <c r="F50" s="292"/>
      <c r="G50" s="292"/>
      <c r="H50" s="292"/>
      <c r="I50" s="292"/>
      <c r="J50" s="292"/>
      <c r="K50" s="292"/>
    </row>
    <row r="51" spans="1:11" x14ac:dyDescent="0.3">
      <c r="A51" s="292"/>
      <c r="B51" s="292"/>
      <c r="C51" s="293"/>
      <c r="D51" s="293"/>
      <c r="E51" s="293"/>
      <c r="F51" s="293"/>
      <c r="G51" s="293"/>
      <c r="H51" s="293"/>
      <c r="I51" s="293"/>
      <c r="J51" s="293"/>
      <c r="K51" s="293"/>
    </row>
    <row r="52" spans="1:11" x14ac:dyDescent="0.3">
      <c r="A52" s="292"/>
      <c r="B52" s="292"/>
      <c r="C52" s="293"/>
      <c r="D52" s="293"/>
      <c r="E52" s="292"/>
      <c r="F52" s="293"/>
      <c r="G52" s="293"/>
      <c r="H52" s="292"/>
      <c r="I52" s="293"/>
      <c r="J52" s="293"/>
      <c r="K52" s="292"/>
    </row>
    <row r="53" spans="1:11" ht="15" thickBot="1" x14ac:dyDescent="0.35">
      <c r="A53" s="292"/>
      <c r="B53" s="292"/>
      <c r="C53" s="292"/>
      <c r="D53" s="292"/>
      <c r="E53" s="292"/>
      <c r="F53" s="292"/>
      <c r="G53" s="292"/>
      <c r="H53" s="292"/>
      <c r="I53" s="292"/>
      <c r="J53" s="292"/>
      <c r="K53" s="292"/>
    </row>
    <row r="54" spans="1:11" ht="21.75" customHeight="1" x14ac:dyDescent="0.3">
      <c r="A54" s="337" t="s">
        <v>219</v>
      </c>
      <c r="B54" s="338"/>
      <c r="C54" s="339" t="s">
        <v>399</v>
      </c>
      <c r="D54" s="340"/>
      <c r="E54" s="341"/>
      <c r="F54" s="342" t="s">
        <v>400</v>
      </c>
      <c r="G54" s="343"/>
      <c r="H54" s="344"/>
      <c r="I54" s="342" t="s">
        <v>401</v>
      </c>
      <c r="J54" s="343"/>
      <c r="K54" s="345"/>
    </row>
    <row r="55" spans="1:11" ht="21.75" customHeight="1" x14ac:dyDescent="0.3">
      <c r="A55" s="346"/>
      <c r="B55" s="347"/>
      <c r="C55" s="348"/>
      <c r="D55" s="349"/>
      <c r="E55" s="350"/>
      <c r="F55" s="351"/>
      <c r="G55" s="352"/>
      <c r="H55" s="353"/>
      <c r="I55" s="351"/>
      <c r="J55" s="352"/>
      <c r="K55" s="354"/>
    </row>
    <row r="56" spans="1:11" ht="15" thickBot="1" x14ac:dyDescent="0.35">
      <c r="A56" s="355"/>
      <c r="B56" s="356" t="s">
        <v>265</v>
      </c>
      <c r="C56" s="357" t="s">
        <v>222</v>
      </c>
      <c r="D56" s="357" t="s">
        <v>223</v>
      </c>
      <c r="E56" s="357" t="s">
        <v>224</v>
      </c>
      <c r="F56" s="357" t="s">
        <v>222</v>
      </c>
      <c r="G56" s="357" t="s">
        <v>223</v>
      </c>
      <c r="H56" s="357" t="s">
        <v>224</v>
      </c>
      <c r="I56" s="357" t="s">
        <v>222</v>
      </c>
      <c r="J56" s="357" t="s">
        <v>223</v>
      </c>
      <c r="K56" s="358" t="s">
        <v>224</v>
      </c>
    </row>
    <row r="57" spans="1:11" x14ac:dyDescent="0.3">
      <c r="A57" s="276" t="s">
        <v>266</v>
      </c>
      <c r="B57" s="277">
        <v>2101</v>
      </c>
      <c r="C57" s="359">
        <v>0</v>
      </c>
      <c r="D57" s="359">
        <v>0</v>
      </c>
      <c r="E57" s="279">
        <v>0</v>
      </c>
      <c r="F57" s="359">
        <v>0</v>
      </c>
      <c r="G57" s="359">
        <v>0</v>
      </c>
      <c r="H57" s="279">
        <v>0</v>
      </c>
      <c r="I57" s="359">
        <v>0</v>
      </c>
      <c r="J57" s="359">
        <v>0</v>
      </c>
      <c r="K57" s="279">
        <v>0</v>
      </c>
    </row>
    <row r="58" spans="1:11" x14ac:dyDescent="0.3">
      <c r="A58" s="282" t="s">
        <v>267</v>
      </c>
      <c r="B58" s="283">
        <v>2102</v>
      </c>
      <c r="C58" s="359">
        <v>0</v>
      </c>
      <c r="D58" s="359">
        <v>0</v>
      </c>
      <c r="E58" s="279">
        <v>0</v>
      </c>
      <c r="F58" s="359">
        <v>0</v>
      </c>
      <c r="G58" s="359">
        <v>0</v>
      </c>
      <c r="H58" s="279">
        <v>0</v>
      </c>
      <c r="I58" s="359">
        <v>0</v>
      </c>
      <c r="J58" s="359">
        <v>0</v>
      </c>
      <c r="K58" s="279">
        <v>0</v>
      </c>
    </row>
    <row r="59" spans="1:11" x14ac:dyDescent="0.3">
      <c r="A59" s="282" t="s">
        <v>268</v>
      </c>
      <c r="B59" s="283">
        <v>2103</v>
      </c>
      <c r="C59" s="359">
        <v>0</v>
      </c>
      <c r="D59" s="359">
        <v>0</v>
      </c>
      <c r="E59" s="279">
        <v>0</v>
      </c>
      <c r="F59" s="359">
        <v>0</v>
      </c>
      <c r="G59" s="359">
        <v>0</v>
      </c>
      <c r="H59" s="279">
        <v>0</v>
      </c>
      <c r="I59" s="359">
        <v>0</v>
      </c>
      <c r="J59" s="359">
        <v>0</v>
      </c>
      <c r="K59" s="279">
        <v>0</v>
      </c>
    </row>
    <row r="60" spans="1:11" x14ac:dyDescent="0.3">
      <c r="A60" s="282" t="s">
        <v>269</v>
      </c>
      <c r="B60" s="283">
        <v>2104</v>
      </c>
      <c r="C60" s="359">
        <v>0</v>
      </c>
      <c r="D60" s="359">
        <v>0</v>
      </c>
      <c r="E60" s="279">
        <v>0</v>
      </c>
      <c r="F60" s="359">
        <v>0</v>
      </c>
      <c r="G60" s="359">
        <v>0</v>
      </c>
      <c r="H60" s="279">
        <v>0</v>
      </c>
      <c r="I60" s="359">
        <v>0</v>
      </c>
      <c r="J60" s="359">
        <v>0</v>
      </c>
      <c r="K60" s="279">
        <v>0</v>
      </c>
    </row>
    <row r="61" spans="1:11" x14ac:dyDescent="0.3">
      <c r="A61" s="282" t="s">
        <v>270</v>
      </c>
      <c r="B61" s="283">
        <v>2105</v>
      </c>
      <c r="C61" s="359">
        <v>0</v>
      </c>
      <c r="D61" s="359">
        <v>0</v>
      </c>
      <c r="E61" s="279">
        <v>0</v>
      </c>
      <c r="F61" s="359">
        <v>0</v>
      </c>
      <c r="G61" s="359">
        <v>0</v>
      </c>
      <c r="H61" s="279">
        <v>0</v>
      </c>
      <c r="I61" s="359">
        <v>0</v>
      </c>
      <c r="J61" s="359">
        <v>0</v>
      </c>
      <c r="K61" s="279">
        <v>0</v>
      </c>
    </row>
    <row r="62" spans="1:11" x14ac:dyDescent="0.3">
      <c r="A62" s="282" t="s">
        <v>271</v>
      </c>
      <c r="B62" s="283">
        <v>2106</v>
      </c>
      <c r="C62" s="359">
        <v>0</v>
      </c>
      <c r="D62" s="359">
        <v>7</v>
      </c>
      <c r="E62" s="279">
        <v>0</v>
      </c>
      <c r="F62" s="359">
        <v>0</v>
      </c>
      <c r="G62" s="359">
        <v>0</v>
      </c>
      <c r="H62" s="279">
        <v>0</v>
      </c>
      <c r="I62" s="359">
        <v>0</v>
      </c>
      <c r="J62" s="359">
        <v>0</v>
      </c>
      <c r="K62" s="279">
        <v>0</v>
      </c>
    </row>
    <row r="63" spans="1:11" x14ac:dyDescent="0.3">
      <c r="A63" s="282" t="s">
        <v>272</v>
      </c>
      <c r="B63" s="283">
        <v>2107</v>
      </c>
      <c r="C63" s="359">
        <v>0</v>
      </c>
      <c r="D63" s="359">
        <v>0</v>
      </c>
      <c r="E63" s="279">
        <v>0</v>
      </c>
      <c r="F63" s="359">
        <v>0</v>
      </c>
      <c r="G63" s="359">
        <v>0</v>
      </c>
      <c r="H63" s="279">
        <v>0</v>
      </c>
      <c r="I63" s="359">
        <v>0</v>
      </c>
      <c r="J63" s="359">
        <v>0</v>
      </c>
      <c r="K63" s="279">
        <v>0</v>
      </c>
    </row>
    <row r="64" spans="1:11" x14ac:dyDescent="0.3">
      <c r="A64" s="282" t="s">
        <v>273</v>
      </c>
      <c r="B64" s="283">
        <v>2108</v>
      </c>
      <c r="C64" s="359">
        <v>0</v>
      </c>
      <c r="D64" s="359">
        <v>0</v>
      </c>
      <c r="E64" s="279">
        <v>0</v>
      </c>
      <c r="F64" s="359">
        <v>0</v>
      </c>
      <c r="G64" s="359">
        <v>0</v>
      </c>
      <c r="H64" s="279">
        <v>0</v>
      </c>
      <c r="I64" s="359">
        <v>0</v>
      </c>
      <c r="J64" s="359">
        <v>0</v>
      </c>
      <c r="K64" s="279">
        <v>0</v>
      </c>
    </row>
    <row r="65" spans="1:11" x14ac:dyDescent="0.3">
      <c r="A65" s="282" t="s">
        <v>274</v>
      </c>
      <c r="B65" s="283">
        <v>2109</v>
      </c>
      <c r="C65" s="359">
        <v>0</v>
      </c>
      <c r="D65" s="359">
        <v>0</v>
      </c>
      <c r="E65" s="279">
        <v>0</v>
      </c>
      <c r="F65" s="359">
        <v>0</v>
      </c>
      <c r="G65" s="359">
        <v>0</v>
      </c>
      <c r="H65" s="279">
        <v>0</v>
      </c>
      <c r="I65" s="359">
        <v>0</v>
      </c>
      <c r="J65" s="359">
        <v>0</v>
      </c>
      <c r="K65" s="279">
        <v>0</v>
      </c>
    </row>
    <row r="66" spans="1:11" x14ac:dyDescent="0.3">
      <c r="A66" s="282" t="s">
        <v>275</v>
      </c>
      <c r="B66" s="283">
        <v>2110</v>
      </c>
      <c r="C66" s="359">
        <v>0</v>
      </c>
      <c r="D66" s="359">
        <v>707</v>
      </c>
      <c r="E66" s="279">
        <v>0</v>
      </c>
      <c r="F66" s="359">
        <v>0</v>
      </c>
      <c r="G66" s="359">
        <v>0</v>
      </c>
      <c r="H66" s="279">
        <v>0</v>
      </c>
      <c r="I66" s="359">
        <v>4</v>
      </c>
      <c r="J66" s="359">
        <v>0</v>
      </c>
      <c r="K66" s="279">
        <v>0</v>
      </c>
    </row>
    <row r="67" spans="1:11" x14ac:dyDescent="0.3">
      <c r="A67" s="282" t="s">
        <v>276</v>
      </c>
      <c r="B67" s="283">
        <v>2111</v>
      </c>
      <c r="C67" s="359">
        <v>130</v>
      </c>
      <c r="D67" s="359">
        <v>136</v>
      </c>
      <c r="E67" s="279">
        <v>104.61538461538463</v>
      </c>
      <c r="F67" s="359">
        <v>0</v>
      </c>
      <c r="G67" s="359">
        <v>0</v>
      </c>
      <c r="H67" s="279">
        <v>0</v>
      </c>
      <c r="I67" s="359">
        <v>0</v>
      </c>
      <c r="J67" s="359">
        <v>0</v>
      </c>
      <c r="K67" s="279">
        <v>0</v>
      </c>
    </row>
    <row r="68" spans="1:11" x14ac:dyDescent="0.3">
      <c r="A68" s="282" t="s">
        <v>277</v>
      </c>
      <c r="B68" s="283">
        <v>2112</v>
      </c>
      <c r="C68" s="359">
        <v>7739</v>
      </c>
      <c r="D68" s="359">
        <v>7507</v>
      </c>
      <c r="E68" s="279">
        <v>97.002196666235946</v>
      </c>
      <c r="F68" s="359">
        <v>0</v>
      </c>
      <c r="G68" s="359">
        <v>0</v>
      </c>
      <c r="H68" s="279">
        <v>0</v>
      </c>
      <c r="I68" s="359">
        <v>0</v>
      </c>
      <c r="J68" s="359">
        <v>0</v>
      </c>
      <c r="K68" s="279">
        <v>0</v>
      </c>
    </row>
    <row r="69" spans="1:11" x14ac:dyDescent="0.3">
      <c r="A69" s="282" t="s">
        <v>278</v>
      </c>
      <c r="B69" s="283">
        <v>2113</v>
      </c>
      <c r="C69" s="359">
        <v>0</v>
      </c>
      <c r="D69" s="359">
        <v>28</v>
      </c>
      <c r="E69" s="279">
        <v>0</v>
      </c>
      <c r="F69" s="359">
        <v>0</v>
      </c>
      <c r="G69" s="359">
        <v>0</v>
      </c>
      <c r="H69" s="279">
        <v>0</v>
      </c>
      <c r="I69" s="359">
        <v>0</v>
      </c>
      <c r="J69" s="359">
        <v>0</v>
      </c>
      <c r="K69" s="279">
        <v>0</v>
      </c>
    </row>
    <row r="70" spans="1:11" x14ac:dyDescent="0.3">
      <c r="A70" s="282" t="s">
        <v>279</v>
      </c>
      <c r="B70" s="283">
        <v>2115</v>
      </c>
      <c r="C70" s="359">
        <v>2886</v>
      </c>
      <c r="D70" s="359">
        <v>47</v>
      </c>
      <c r="E70" s="279">
        <v>1.6285516285516284</v>
      </c>
      <c r="F70" s="359">
        <v>0</v>
      </c>
      <c r="G70" s="359">
        <v>0</v>
      </c>
      <c r="H70" s="279">
        <v>0</v>
      </c>
      <c r="I70" s="359">
        <v>0</v>
      </c>
      <c r="J70" s="359">
        <v>0</v>
      </c>
      <c r="K70" s="279">
        <v>0</v>
      </c>
    </row>
    <row r="71" spans="1:11" x14ac:dyDescent="0.3">
      <c r="A71" s="282" t="s">
        <v>280</v>
      </c>
      <c r="B71" s="283">
        <v>2118</v>
      </c>
      <c r="C71" s="359">
        <v>0</v>
      </c>
      <c r="D71" s="359">
        <v>0</v>
      </c>
      <c r="E71" s="279">
        <v>0</v>
      </c>
      <c r="F71" s="359">
        <v>0</v>
      </c>
      <c r="G71" s="359">
        <v>0</v>
      </c>
      <c r="H71" s="279">
        <v>0</v>
      </c>
      <c r="I71" s="359">
        <v>0</v>
      </c>
      <c r="J71" s="359">
        <v>0</v>
      </c>
      <c r="K71" s="279">
        <v>0</v>
      </c>
    </row>
    <row r="72" spans="1:11" x14ac:dyDescent="0.3">
      <c r="A72" s="282" t="s">
        <v>281</v>
      </c>
      <c r="B72" s="283">
        <v>2120</v>
      </c>
      <c r="C72" s="359">
        <v>0</v>
      </c>
      <c r="D72" s="359">
        <v>53</v>
      </c>
      <c r="E72" s="279">
        <v>0</v>
      </c>
      <c r="F72" s="359">
        <v>0</v>
      </c>
      <c r="G72" s="359">
        <v>0</v>
      </c>
      <c r="H72" s="279">
        <v>0</v>
      </c>
      <c r="I72" s="359">
        <v>0</v>
      </c>
      <c r="J72" s="359">
        <v>0</v>
      </c>
      <c r="K72" s="279">
        <v>0</v>
      </c>
    </row>
    <row r="73" spans="1:11" x14ac:dyDescent="0.3">
      <c r="A73" s="282" t="s">
        <v>282</v>
      </c>
      <c r="B73" s="283">
        <v>2121</v>
      </c>
      <c r="C73" s="359">
        <v>0</v>
      </c>
      <c r="D73" s="359">
        <v>1</v>
      </c>
      <c r="E73" s="279">
        <v>0</v>
      </c>
      <c r="F73" s="359">
        <v>0</v>
      </c>
      <c r="G73" s="359">
        <v>1</v>
      </c>
      <c r="H73" s="279">
        <v>0</v>
      </c>
      <c r="I73" s="359">
        <v>0</v>
      </c>
      <c r="J73" s="359">
        <v>0</v>
      </c>
      <c r="K73" s="279">
        <v>0</v>
      </c>
    </row>
    <row r="74" spans="1:11" x14ac:dyDescent="0.3">
      <c r="A74" s="282" t="s">
        <v>283</v>
      </c>
      <c r="B74" s="283">
        <v>2122</v>
      </c>
      <c r="C74" s="359">
        <v>500</v>
      </c>
      <c r="D74" s="359">
        <v>403</v>
      </c>
      <c r="E74" s="279">
        <v>80.600000000000009</v>
      </c>
      <c r="F74" s="359">
        <v>0</v>
      </c>
      <c r="G74" s="359">
        <v>0</v>
      </c>
      <c r="H74" s="279">
        <v>0</v>
      </c>
      <c r="I74" s="359">
        <v>0</v>
      </c>
      <c r="J74" s="359">
        <v>0</v>
      </c>
      <c r="K74" s="279">
        <v>0</v>
      </c>
    </row>
    <row r="75" spans="1:11" x14ac:dyDescent="0.3">
      <c r="A75" s="282" t="s">
        <v>284</v>
      </c>
      <c r="B75" s="283">
        <v>2124</v>
      </c>
      <c r="C75" s="359">
        <v>248</v>
      </c>
      <c r="D75" s="359">
        <v>0</v>
      </c>
      <c r="E75" s="279">
        <v>0</v>
      </c>
      <c r="F75" s="359">
        <v>0</v>
      </c>
      <c r="G75" s="359">
        <v>0</v>
      </c>
      <c r="H75" s="279">
        <v>0</v>
      </c>
      <c r="I75" s="359">
        <v>0</v>
      </c>
      <c r="J75" s="359">
        <v>0</v>
      </c>
      <c r="K75" s="279">
        <v>0</v>
      </c>
    </row>
    <row r="76" spans="1:11" x14ac:dyDescent="0.3">
      <c r="A76" s="282" t="s">
        <v>285</v>
      </c>
      <c r="B76" s="283">
        <v>2126</v>
      </c>
      <c r="C76" s="359">
        <v>664</v>
      </c>
      <c r="D76" s="359">
        <v>314</v>
      </c>
      <c r="E76" s="279">
        <v>47.289156626506021</v>
      </c>
      <c r="F76" s="359">
        <v>0</v>
      </c>
      <c r="G76" s="359">
        <v>0</v>
      </c>
      <c r="H76" s="279">
        <v>0</v>
      </c>
      <c r="I76" s="359">
        <v>0</v>
      </c>
      <c r="J76" s="359">
        <v>0</v>
      </c>
      <c r="K76" s="279">
        <v>0</v>
      </c>
    </row>
    <row r="77" spans="1:11" x14ac:dyDescent="0.3">
      <c r="A77" s="282" t="s">
        <v>286</v>
      </c>
      <c r="B77" s="283">
        <v>2127</v>
      </c>
      <c r="C77" s="359">
        <v>0</v>
      </c>
      <c r="D77" s="359">
        <v>1608</v>
      </c>
      <c r="E77" s="279">
        <v>0</v>
      </c>
      <c r="F77" s="359">
        <v>0</v>
      </c>
      <c r="G77" s="359">
        <v>0</v>
      </c>
      <c r="H77" s="279">
        <v>0</v>
      </c>
      <c r="I77" s="359">
        <v>0</v>
      </c>
      <c r="J77" s="359">
        <v>0</v>
      </c>
      <c r="K77" s="279">
        <v>0</v>
      </c>
    </row>
    <row r="78" spans="1:11" x14ac:dyDescent="0.3">
      <c r="A78" s="282" t="s">
        <v>287</v>
      </c>
      <c r="B78" s="283">
        <v>2129</v>
      </c>
      <c r="C78" s="359">
        <v>200</v>
      </c>
      <c r="D78" s="359">
        <v>24</v>
      </c>
      <c r="E78" s="279">
        <v>12</v>
      </c>
      <c r="F78" s="359">
        <v>0</v>
      </c>
      <c r="G78" s="359">
        <v>0</v>
      </c>
      <c r="H78" s="279">
        <v>0</v>
      </c>
      <c r="I78" s="359">
        <v>0</v>
      </c>
      <c r="J78" s="359">
        <v>0</v>
      </c>
      <c r="K78" s="279">
        <v>0</v>
      </c>
    </row>
    <row r="79" spans="1:11" x14ac:dyDescent="0.3">
      <c r="A79" s="282" t="s">
        <v>288</v>
      </c>
      <c r="B79" s="283">
        <v>2131</v>
      </c>
      <c r="C79" s="359">
        <v>0</v>
      </c>
      <c r="D79" s="359">
        <v>606</v>
      </c>
      <c r="E79" s="279">
        <v>0</v>
      </c>
      <c r="F79" s="359">
        <v>0</v>
      </c>
      <c r="G79" s="359">
        <v>0</v>
      </c>
      <c r="H79" s="279">
        <v>0</v>
      </c>
      <c r="I79" s="359">
        <v>0</v>
      </c>
      <c r="J79" s="359">
        <v>0</v>
      </c>
      <c r="K79" s="279">
        <v>0</v>
      </c>
    </row>
    <row r="80" spans="1:11" x14ac:dyDescent="0.3">
      <c r="A80" s="282" t="s">
        <v>289</v>
      </c>
      <c r="B80" s="283">
        <v>2132</v>
      </c>
      <c r="C80" s="359">
        <v>0</v>
      </c>
      <c r="D80" s="359">
        <v>0</v>
      </c>
      <c r="E80" s="279">
        <v>0</v>
      </c>
      <c r="F80" s="359">
        <v>0</v>
      </c>
      <c r="G80" s="359">
        <v>0</v>
      </c>
      <c r="H80" s="279">
        <v>0</v>
      </c>
      <c r="I80" s="359">
        <v>0</v>
      </c>
      <c r="J80" s="359">
        <v>0</v>
      </c>
      <c r="K80" s="279">
        <v>0</v>
      </c>
    </row>
    <row r="81" spans="1:11" x14ac:dyDescent="0.3">
      <c r="A81" s="282" t="s">
        <v>290</v>
      </c>
      <c r="B81" s="283">
        <v>2133</v>
      </c>
      <c r="C81" s="359">
        <v>0</v>
      </c>
      <c r="D81" s="359">
        <v>0</v>
      </c>
      <c r="E81" s="279">
        <v>0</v>
      </c>
      <c r="F81" s="359">
        <v>0</v>
      </c>
      <c r="G81" s="359">
        <v>0</v>
      </c>
      <c r="H81" s="279">
        <v>0</v>
      </c>
      <c r="I81" s="359">
        <v>0</v>
      </c>
      <c r="J81" s="359">
        <v>0</v>
      </c>
      <c r="K81" s="279">
        <v>0</v>
      </c>
    </row>
    <row r="82" spans="1:11" x14ac:dyDescent="0.3">
      <c r="A82" s="282" t="s">
        <v>291</v>
      </c>
      <c r="B82" s="283">
        <v>2134</v>
      </c>
      <c r="C82" s="359">
        <v>0</v>
      </c>
      <c r="D82" s="359">
        <v>1</v>
      </c>
      <c r="E82" s="279">
        <v>0</v>
      </c>
      <c r="F82" s="359">
        <v>0</v>
      </c>
      <c r="G82" s="359">
        <v>0</v>
      </c>
      <c r="H82" s="279">
        <v>0</v>
      </c>
      <c r="I82" s="359">
        <v>0</v>
      </c>
      <c r="J82" s="359">
        <v>0</v>
      </c>
      <c r="K82" s="279">
        <v>0</v>
      </c>
    </row>
    <row r="83" spans="1:11" x14ac:dyDescent="0.3">
      <c r="A83" s="282" t="s">
        <v>292</v>
      </c>
      <c r="B83" s="283">
        <v>2136</v>
      </c>
      <c r="C83" s="359">
        <v>0</v>
      </c>
      <c r="D83" s="359">
        <v>0</v>
      </c>
      <c r="E83" s="279">
        <v>0</v>
      </c>
      <c r="F83" s="359">
        <v>0</v>
      </c>
      <c r="G83" s="359">
        <v>0</v>
      </c>
      <c r="H83" s="279">
        <v>0</v>
      </c>
      <c r="I83" s="359">
        <v>0</v>
      </c>
      <c r="J83" s="359">
        <v>0</v>
      </c>
      <c r="K83" s="279">
        <v>0</v>
      </c>
    </row>
    <row r="84" spans="1:11" x14ac:dyDescent="0.3">
      <c r="A84" s="282" t="s">
        <v>293</v>
      </c>
      <c r="B84" s="283">
        <v>2137</v>
      </c>
      <c r="C84" s="359">
        <v>0</v>
      </c>
      <c r="D84" s="359">
        <v>0</v>
      </c>
      <c r="E84" s="279">
        <v>0</v>
      </c>
      <c r="F84" s="359">
        <v>0</v>
      </c>
      <c r="G84" s="359">
        <v>0</v>
      </c>
      <c r="H84" s="279">
        <v>0</v>
      </c>
      <c r="I84" s="359">
        <v>0</v>
      </c>
      <c r="J84" s="359">
        <v>0</v>
      </c>
      <c r="K84" s="279">
        <v>0</v>
      </c>
    </row>
    <row r="85" spans="1:11" x14ac:dyDescent="0.3">
      <c r="A85" s="282" t="s">
        <v>294</v>
      </c>
      <c r="B85" s="283">
        <v>2138</v>
      </c>
      <c r="C85" s="359">
        <v>0</v>
      </c>
      <c r="D85" s="359">
        <v>0</v>
      </c>
      <c r="E85" s="279">
        <v>0</v>
      </c>
      <c r="F85" s="359">
        <v>0</v>
      </c>
      <c r="G85" s="359">
        <v>0</v>
      </c>
      <c r="H85" s="279">
        <v>0</v>
      </c>
      <c r="I85" s="359">
        <v>0</v>
      </c>
      <c r="J85" s="359">
        <v>0</v>
      </c>
      <c r="K85" s="279">
        <v>0</v>
      </c>
    </row>
    <row r="86" spans="1:11" x14ac:dyDescent="0.3">
      <c r="A86" s="282" t="s">
        <v>295</v>
      </c>
      <c r="B86" s="283">
        <v>2140</v>
      </c>
      <c r="C86" s="359">
        <v>0</v>
      </c>
      <c r="D86" s="359">
        <v>0</v>
      </c>
      <c r="E86" s="279">
        <v>0</v>
      </c>
      <c r="F86" s="359">
        <v>0</v>
      </c>
      <c r="G86" s="359">
        <v>0</v>
      </c>
      <c r="H86" s="279">
        <v>0</v>
      </c>
      <c r="I86" s="359">
        <v>0</v>
      </c>
      <c r="J86" s="359">
        <v>0</v>
      </c>
      <c r="K86" s="279">
        <v>0</v>
      </c>
    </row>
    <row r="87" spans="1:11" x14ac:dyDescent="0.3">
      <c r="A87" s="282" t="s">
        <v>296</v>
      </c>
      <c r="B87" s="283">
        <v>2141</v>
      </c>
      <c r="C87" s="359">
        <v>0</v>
      </c>
      <c r="D87" s="359">
        <v>0</v>
      </c>
      <c r="E87" s="279">
        <v>0</v>
      </c>
      <c r="F87" s="359">
        <v>0</v>
      </c>
      <c r="G87" s="359">
        <v>0</v>
      </c>
      <c r="H87" s="279">
        <v>0</v>
      </c>
      <c r="I87" s="359">
        <v>0</v>
      </c>
      <c r="J87" s="359">
        <v>0</v>
      </c>
      <c r="K87" s="279">
        <v>0</v>
      </c>
    </row>
    <row r="88" spans="1:11" x14ac:dyDescent="0.3">
      <c r="A88" s="282" t="s">
        <v>297</v>
      </c>
      <c r="B88" s="283">
        <v>2142</v>
      </c>
      <c r="C88" s="359">
        <v>792</v>
      </c>
      <c r="D88" s="359">
        <v>813</v>
      </c>
      <c r="E88" s="279">
        <v>102.65151515151516</v>
      </c>
      <c r="F88" s="359">
        <v>0</v>
      </c>
      <c r="G88" s="359">
        <v>0</v>
      </c>
      <c r="H88" s="279">
        <v>0</v>
      </c>
      <c r="I88" s="359">
        <v>0</v>
      </c>
      <c r="J88" s="359">
        <v>0</v>
      </c>
      <c r="K88" s="279">
        <v>0</v>
      </c>
    </row>
    <row r="89" spans="1:11" x14ac:dyDescent="0.3">
      <c r="A89" s="282" t="s">
        <v>298</v>
      </c>
      <c r="B89" s="283">
        <v>2148</v>
      </c>
      <c r="C89" s="359">
        <v>0</v>
      </c>
      <c r="D89" s="359">
        <v>0</v>
      </c>
      <c r="E89" s="279">
        <v>0</v>
      </c>
      <c r="F89" s="359">
        <v>6468</v>
      </c>
      <c r="G89" s="359">
        <v>8882</v>
      </c>
      <c r="H89" s="279">
        <v>137.32220160791587</v>
      </c>
      <c r="I89" s="359">
        <v>0</v>
      </c>
      <c r="J89" s="359">
        <v>0</v>
      </c>
      <c r="K89" s="279">
        <v>0</v>
      </c>
    </row>
    <row r="90" spans="1:11" x14ac:dyDescent="0.3">
      <c r="A90" s="282" t="s">
        <v>299</v>
      </c>
      <c r="B90" s="283">
        <v>2151</v>
      </c>
      <c r="C90" s="359">
        <v>0</v>
      </c>
      <c r="D90" s="359">
        <v>181</v>
      </c>
      <c r="E90" s="279">
        <v>0</v>
      </c>
      <c r="F90" s="359">
        <v>0</v>
      </c>
      <c r="G90" s="359">
        <v>0</v>
      </c>
      <c r="H90" s="279">
        <v>0</v>
      </c>
      <c r="I90" s="359">
        <v>0</v>
      </c>
      <c r="J90" s="359">
        <v>0</v>
      </c>
      <c r="K90" s="279">
        <v>0</v>
      </c>
    </row>
    <row r="91" spans="1:11" ht="15" thickBot="1" x14ac:dyDescent="0.35">
      <c r="A91" s="360" t="s">
        <v>300</v>
      </c>
      <c r="B91" s="283">
        <v>2155</v>
      </c>
      <c r="C91" s="359">
        <v>0</v>
      </c>
      <c r="D91" s="359">
        <v>0</v>
      </c>
      <c r="E91" s="285">
        <v>0</v>
      </c>
      <c r="F91" s="359">
        <v>0</v>
      </c>
      <c r="G91" s="359">
        <v>0</v>
      </c>
      <c r="H91" s="285">
        <v>0</v>
      </c>
      <c r="I91" s="359">
        <v>0</v>
      </c>
      <c r="J91" s="359">
        <v>0</v>
      </c>
      <c r="K91" s="279">
        <v>0</v>
      </c>
    </row>
    <row r="92" spans="1:11" ht="15" thickBot="1" x14ac:dyDescent="0.35">
      <c r="A92" s="361" t="s">
        <v>260</v>
      </c>
      <c r="B92" s="362"/>
      <c r="C92" s="289">
        <v>13159</v>
      </c>
      <c r="D92" s="289">
        <v>12436</v>
      </c>
      <c r="E92" s="290">
        <v>94.505661524431943</v>
      </c>
      <c r="F92" s="289">
        <v>6468</v>
      </c>
      <c r="G92" s="289">
        <v>8883</v>
      </c>
      <c r="H92" s="290">
        <v>137.33766233766232</v>
      </c>
      <c r="I92" s="289">
        <v>4</v>
      </c>
      <c r="J92" s="289">
        <v>0</v>
      </c>
      <c r="K92" s="291">
        <v>0</v>
      </c>
    </row>
    <row r="93" spans="1:11" ht="15" thickTop="1" x14ac:dyDescent="0.3">
      <c r="A93" s="294"/>
      <c r="B93" s="294"/>
      <c r="C93" s="295"/>
      <c r="D93" s="295"/>
      <c r="E93" s="295"/>
      <c r="F93" s="295"/>
      <c r="G93" s="295"/>
      <c r="H93" s="295"/>
      <c r="I93" s="295"/>
      <c r="J93" s="295"/>
      <c r="K93" s="295"/>
    </row>
    <row r="94" spans="1:11" x14ac:dyDescent="0.3">
      <c r="A94" s="294"/>
      <c r="B94" s="294"/>
      <c r="C94" s="295"/>
      <c r="D94" s="295"/>
      <c r="E94" s="295"/>
      <c r="F94" s="295"/>
      <c r="G94" s="295"/>
      <c r="H94" s="295"/>
      <c r="I94" s="295"/>
      <c r="J94" s="295"/>
      <c r="K94" s="295"/>
    </row>
    <row r="95" spans="1:11" ht="15" thickBot="1" x14ac:dyDescent="0.35">
      <c r="A95" s="294"/>
      <c r="B95" s="294"/>
      <c r="C95" s="295"/>
      <c r="D95" s="295"/>
      <c r="E95" s="295"/>
      <c r="F95" s="295"/>
      <c r="G95" s="295"/>
      <c r="H95" s="295"/>
      <c r="I95" s="295"/>
      <c r="J95" s="295"/>
      <c r="K95" s="295"/>
    </row>
    <row r="96" spans="1:11" ht="14.1" customHeight="1" x14ac:dyDescent="0.3">
      <c r="A96" s="363" t="s">
        <v>219</v>
      </c>
      <c r="B96" s="364"/>
      <c r="C96" s="365" t="s">
        <v>402</v>
      </c>
      <c r="D96" s="366"/>
      <c r="E96" s="367"/>
      <c r="F96" s="365" t="s">
        <v>403</v>
      </c>
      <c r="G96" s="366"/>
      <c r="H96" s="367"/>
      <c r="I96" s="365" t="s">
        <v>404</v>
      </c>
      <c r="J96" s="366"/>
      <c r="K96" s="368"/>
    </row>
    <row r="97" spans="1:16" ht="14.1" customHeight="1" x14ac:dyDescent="0.3">
      <c r="A97" s="369"/>
      <c r="B97" s="370"/>
      <c r="C97" s="371"/>
      <c r="D97" s="372"/>
      <c r="E97" s="373"/>
      <c r="F97" s="371"/>
      <c r="G97" s="372"/>
      <c r="H97" s="373"/>
      <c r="I97" s="371"/>
      <c r="J97" s="372"/>
      <c r="K97" s="374"/>
    </row>
    <row r="98" spans="1:16" ht="15" thickBot="1" x14ac:dyDescent="0.35">
      <c r="A98" s="375"/>
      <c r="B98" s="376" t="s">
        <v>265</v>
      </c>
      <c r="C98" s="377" t="s">
        <v>222</v>
      </c>
      <c r="D98" s="377" t="s">
        <v>223</v>
      </c>
      <c r="E98" s="377" t="s">
        <v>224</v>
      </c>
      <c r="F98" s="377" t="s">
        <v>222</v>
      </c>
      <c r="G98" s="377" t="s">
        <v>223</v>
      </c>
      <c r="H98" s="377" t="s">
        <v>224</v>
      </c>
      <c r="I98" s="377" t="s">
        <v>222</v>
      </c>
      <c r="J98" s="377" t="s">
        <v>223</v>
      </c>
      <c r="K98" s="378" t="s">
        <v>224</v>
      </c>
    </row>
    <row r="99" spans="1:16" x14ac:dyDescent="0.3">
      <c r="A99" s="276" t="s">
        <v>266</v>
      </c>
      <c r="B99" s="277">
        <v>2101</v>
      </c>
      <c r="C99" s="379">
        <v>27</v>
      </c>
      <c r="D99" s="379">
        <v>122</v>
      </c>
      <c r="E99" s="279">
        <v>451.85185185185179</v>
      </c>
      <c r="F99" s="379">
        <v>732</v>
      </c>
      <c r="G99" s="379">
        <v>890</v>
      </c>
      <c r="H99" s="279">
        <v>121.58469945355191</v>
      </c>
      <c r="I99" s="379">
        <v>0</v>
      </c>
      <c r="J99" s="379">
        <v>0</v>
      </c>
      <c r="K99" s="280">
        <v>0</v>
      </c>
      <c r="M99" s="380"/>
      <c r="N99" s="380"/>
      <c r="O99" s="380"/>
      <c r="P99" s="380"/>
    </row>
    <row r="100" spans="1:16" x14ac:dyDescent="0.3">
      <c r="A100" s="282" t="s">
        <v>267</v>
      </c>
      <c r="B100" s="283">
        <v>2102</v>
      </c>
      <c r="C100" s="379">
        <v>15</v>
      </c>
      <c r="D100" s="379">
        <v>9</v>
      </c>
      <c r="E100" s="279">
        <v>60</v>
      </c>
      <c r="F100" s="379">
        <v>15</v>
      </c>
      <c r="G100" s="379">
        <v>14</v>
      </c>
      <c r="H100" s="279">
        <v>93.333333333333329</v>
      </c>
      <c r="I100" s="379">
        <v>0</v>
      </c>
      <c r="J100" s="379">
        <v>0</v>
      </c>
      <c r="K100" s="280">
        <v>0</v>
      </c>
      <c r="M100" s="380"/>
      <c r="N100" s="380"/>
      <c r="P100" s="380"/>
    </row>
    <row r="101" spans="1:16" x14ac:dyDescent="0.3">
      <c r="A101" s="282" t="s">
        <v>268</v>
      </c>
      <c r="B101" s="283">
        <v>2103</v>
      </c>
      <c r="C101" s="379">
        <v>127</v>
      </c>
      <c r="D101" s="379">
        <v>991</v>
      </c>
      <c r="E101" s="279">
        <v>780.3149606299213</v>
      </c>
      <c r="F101" s="379">
        <v>600</v>
      </c>
      <c r="G101" s="379">
        <v>1414</v>
      </c>
      <c r="H101" s="279">
        <v>235.66666666666666</v>
      </c>
      <c r="I101" s="379">
        <v>9281</v>
      </c>
      <c r="J101" s="379">
        <v>24033</v>
      </c>
      <c r="K101" s="280">
        <v>258.94838918220017</v>
      </c>
      <c r="M101" s="380"/>
      <c r="N101" s="380"/>
      <c r="P101" s="380"/>
    </row>
    <row r="102" spans="1:16" x14ac:dyDescent="0.3">
      <c r="A102" s="282" t="s">
        <v>269</v>
      </c>
      <c r="B102" s="283">
        <v>2104</v>
      </c>
      <c r="C102" s="379">
        <v>0</v>
      </c>
      <c r="D102" s="379">
        <v>1393</v>
      </c>
      <c r="E102" s="279">
        <v>0</v>
      </c>
      <c r="F102" s="379">
        <v>0</v>
      </c>
      <c r="G102" s="379">
        <v>1393</v>
      </c>
      <c r="H102" s="279">
        <v>0</v>
      </c>
      <c r="I102" s="379">
        <v>0</v>
      </c>
      <c r="J102" s="379">
        <v>206444</v>
      </c>
      <c r="K102" s="280">
        <v>0</v>
      </c>
      <c r="M102" s="380"/>
      <c r="N102" s="380"/>
      <c r="P102" s="380"/>
    </row>
    <row r="103" spans="1:16" x14ac:dyDescent="0.3">
      <c r="A103" s="282" t="s">
        <v>270</v>
      </c>
      <c r="B103" s="283">
        <v>2105</v>
      </c>
      <c r="C103" s="379">
        <v>0</v>
      </c>
      <c r="D103" s="379">
        <v>5</v>
      </c>
      <c r="E103" s="279">
        <v>0</v>
      </c>
      <c r="F103" s="379">
        <v>12</v>
      </c>
      <c r="G103" s="379">
        <v>13</v>
      </c>
      <c r="H103" s="279">
        <v>108.33333333333333</v>
      </c>
      <c r="I103" s="379">
        <v>0</v>
      </c>
      <c r="J103" s="379">
        <v>0</v>
      </c>
      <c r="K103" s="280">
        <v>0</v>
      </c>
      <c r="M103" s="380"/>
      <c r="N103" s="380"/>
      <c r="P103" s="380"/>
    </row>
    <row r="104" spans="1:16" x14ac:dyDescent="0.3">
      <c r="A104" s="282" t="s">
        <v>271</v>
      </c>
      <c r="B104" s="283">
        <v>2106</v>
      </c>
      <c r="C104" s="379">
        <v>9</v>
      </c>
      <c r="D104" s="379">
        <v>13</v>
      </c>
      <c r="E104" s="279">
        <v>144.44444444444443</v>
      </c>
      <c r="F104" s="379">
        <v>10</v>
      </c>
      <c r="G104" s="379">
        <v>21</v>
      </c>
      <c r="H104" s="279">
        <v>210</v>
      </c>
      <c r="I104" s="379">
        <v>0</v>
      </c>
      <c r="J104" s="379">
        <v>0</v>
      </c>
      <c r="K104" s="280">
        <v>0</v>
      </c>
      <c r="M104" s="380"/>
      <c r="N104" s="380"/>
      <c r="P104" s="380"/>
    </row>
    <row r="105" spans="1:16" x14ac:dyDescent="0.3">
      <c r="A105" s="282" t="s">
        <v>272</v>
      </c>
      <c r="B105" s="283">
        <v>2107</v>
      </c>
      <c r="C105" s="379">
        <v>76</v>
      </c>
      <c r="D105" s="379">
        <v>77</v>
      </c>
      <c r="E105" s="279">
        <v>101.31578947368421</v>
      </c>
      <c r="F105" s="379">
        <v>220</v>
      </c>
      <c r="G105" s="379">
        <v>325</v>
      </c>
      <c r="H105" s="279">
        <v>147.72727272727272</v>
      </c>
      <c r="I105" s="379">
        <v>0</v>
      </c>
      <c r="J105" s="379">
        <v>0</v>
      </c>
      <c r="K105" s="280">
        <v>0</v>
      </c>
      <c r="M105" s="380"/>
      <c r="N105" s="380"/>
      <c r="P105" s="380"/>
    </row>
    <row r="106" spans="1:16" x14ac:dyDescent="0.3">
      <c r="A106" s="282" t="s">
        <v>273</v>
      </c>
      <c r="B106" s="283">
        <v>2108</v>
      </c>
      <c r="C106" s="379">
        <v>16</v>
      </c>
      <c r="D106" s="379">
        <v>83</v>
      </c>
      <c r="E106" s="279">
        <v>518.75</v>
      </c>
      <c r="F106" s="379">
        <v>20</v>
      </c>
      <c r="G106" s="379">
        <v>88</v>
      </c>
      <c r="H106" s="279">
        <v>440.00000000000006</v>
      </c>
      <c r="I106" s="379">
        <v>0</v>
      </c>
      <c r="J106" s="379">
        <v>0</v>
      </c>
      <c r="K106" s="280">
        <v>0</v>
      </c>
      <c r="M106" s="380"/>
      <c r="N106" s="380"/>
      <c r="P106" s="380"/>
    </row>
    <row r="107" spans="1:16" x14ac:dyDescent="0.3">
      <c r="A107" s="282" t="s">
        <v>274</v>
      </c>
      <c r="B107" s="283">
        <v>2109</v>
      </c>
      <c r="C107" s="379">
        <v>130</v>
      </c>
      <c r="D107" s="379">
        <v>483</v>
      </c>
      <c r="E107" s="279">
        <v>371.53846153846155</v>
      </c>
      <c r="F107" s="379">
        <v>130</v>
      </c>
      <c r="G107" s="379">
        <v>483</v>
      </c>
      <c r="H107" s="279">
        <v>371.53846153846155</v>
      </c>
      <c r="I107" s="379">
        <v>0</v>
      </c>
      <c r="J107" s="379">
        <v>0</v>
      </c>
      <c r="K107" s="280">
        <v>0</v>
      </c>
      <c r="M107" s="380"/>
      <c r="N107" s="380"/>
      <c r="P107" s="380"/>
    </row>
    <row r="108" spans="1:16" x14ac:dyDescent="0.3">
      <c r="A108" s="282" t="s">
        <v>275</v>
      </c>
      <c r="B108" s="283">
        <v>2110</v>
      </c>
      <c r="C108" s="379">
        <v>1196</v>
      </c>
      <c r="D108" s="379">
        <v>1004</v>
      </c>
      <c r="E108" s="279">
        <v>83.946488294314378</v>
      </c>
      <c r="F108" s="379">
        <v>1800</v>
      </c>
      <c r="G108" s="379">
        <v>3071</v>
      </c>
      <c r="H108" s="279">
        <v>170.61111111111111</v>
      </c>
      <c r="I108" s="379">
        <v>0</v>
      </c>
      <c r="J108" s="379">
        <v>0</v>
      </c>
      <c r="K108" s="280">
        <v>0</v>
      </c>
      <c r="M108" s="380"/>
      <c r="N108" s="380"/>
      <c r="P108" s="380"/>
    </row>
    <row r="109" spans="1:16" x14ac:dyDescent="0.3">
      <c r="A109" s="282" t="s">
        <v>276</v>
      </c>
      <c r="B109" s="283">
        <v>2111</v>
      </c>
      <c r="C109" s="379">
        <v>360</v>
      </c>
      <c r="D109" s="379">
        <v>1735</v>
      </c>
      <c r="E109" s="279">
        <v>481.94444444444446</v>
      </c>
      <c r="F109" s="379">
        <v>4701</v>
      </c>
      <c r="G109" s="379">
        <v>3647</v>
      </c>
      <c r="H109" s="279">
        <v>77.579238459902143</v>
      </c>
      <c r="I109" s="379">
        <v>0</v>
      </c>
      <c r="J109" s="379">
        <v>0</v>
      </c>
      <c r="K109" s="280">
        <v>0</v>
      </c>
      <c r="M109" s="380"/>
      <c r="N109" s="380"/>
      <c r="P109" s="380"/>
    </row>
    <row r="110" spans="1:16" x14ac:dyDescent="0.3">
      <c r="A110" s="282" t="s">
        <v>277</v>
      </c>
      <c r="B110" s="283">
        <v>2112</v>
      </c>
      <c r="C110" s="379">
        <v>6486</v>
      </c>
      <c r="D110" s="379">
        <v>9769</v>
      </c>
      <c r="E110" s="279">
        <v>150.61671292013568</v>
      </c>
      <c r="F110" s="379">
        <v>54606</v>
      </c>
      <c r="G110" s="379">
        <v>62676</v>
      </c>
      <c r="H110" s="279">
        <v>114.77859575870784</v>
      </c>
      <c r="I110" s="379">
        <v>58594</v>
      </c>
      <c r="J110" s="379">
        <v>72367</v>
      </c>
      <c r="K110" s="280">
        <v>123.50581970850259</v>
      </c>
      <c r="M110" s="380"/>
      <c r="N110" s="380"/>
      <c r="P110" s="380"/>
    </row>
    <row r="111" spans="1:16" x14ac:dyDescent="0.3">
      <c r="A111" s="282" t="s">
        <v>278</v>
      </c>
      <c r="B111" s="283">
        <v>2113</v>
      </c>
      <c r="C111" s="379">
        <v>7870</v>
      </c>
      <c r="D111" s="379">
        <v>15711</v>
      </c>
      <c r="E111" s="279">
        <v>199.63151207115629</v>
      </c>
      <c r="F111" s="379">
        <v>23281</v>
      </c>
      <c r="G111" s="379">
        <v>33417</v>
      </c>
      <c r="H111" s="279">
        <v>143.53764872642927</v>
      </c>
      <c r="I111" s="379">
        <v>0</v>
      </c>
      <c r="J111" s="379">
        <v>0</v>
      </c>
      <c r="K111" s="280">
        <v>0</v>
      </c>
      <c r="M111" s="380"/>
      <c r="N111" s="380"/>
      <c r="P111" s="380"/>
    </row>
    <row r="112" spans="1:16" x14ac:dyDescent="0.3">
      <c r="A112" s="282" t="s">
        <v>279</v>
      </c>
      <c r="B112" s="283">
        <v>2115</v>
      </c>
      <c r="C112" s="379">
        <v>4887</v>
      </c>
      <c r="D112" s="379">
        <v>13498</v>
      </c>
      <c r="E112" s="279">
        <v>276.20216901984855</v>
      </c>
      <c r="F112" s="379">
        <v>30392</v>
      </c>
      <c r="G112" s="379">
        <v>21829</v>
      </c>
      <c r="H112" s="279">
        <v>71.824822321663589</v>
      </c>
      <c r="I112" s="379">
        <v>103081</v>
      </c>
      <c r="J112" s="379">
        <v>15983</v>
      </c>
      <c r="K112" s="280">
        <v>15.505282253761605</v>
      </c>
      <c r="M112" s="380"/>
      <c r="N112" s="380"/>
      <c r="P112" s="380"/>
    </row>
    <row r="113" spans="1:16" x14ac:dyDescent="0.3">
      <c r="A113" s="282" t="s">
        <v>280</v>
      </c>
      <c r="B113" s="283">
        <v>2118</v>
      </c>
      <c r="C113" s="379">
        <v>99</v>
      </c>
      <c r="D113" s="379">
        <v>947</v>
      </c>
      <c r="E113" s="279">
        <v>956.56565656565658</v>
      </c>
      <c r="F113" s="379">
        <v>357</v>
      </c>
      <c r="G113" s="379">
        <v>1349</v>
      </c>
      <c r="H113" s="279">
        <v>377.87114845938373</v>
      </c>
      <c r="I113" s="379">
        <v>338450</v>
      </c>
      <c r="J113" s="379">
        <v>323045</v>
      </c>
      <c r="K113" s="280">
        <v>95.448367557984938</v>
      </c>
      <c r="M113" s="380"/>
      <c r="N113" s="380"/>
      <c r="P113" s="380"/>
    </row>
    <row r="114" spans="1:16" x14ac:dyDescent="0.3">
      <c r="A114" s="282" t="s">
        <v>281</v>
      </c>
      <c r="B114" s="283">
        <v>2120</v>
      </c>
      <c r="C114" s="379">
        <v>492</v>
      </c>
      <c r="D114" s="379">
        <v>3070</v>
      </c>
      <c r="E114" s="279">
        <v>623.98373983739839</v>
      </c>
      <c r="F114" s="379">
        <v>499</v>
      </c>
      <c r="G114" s="379">
        <v>3237</v>
      </c>
      <c r="H114" s="279">
        <v>648.69739478957922</v>
      </c>
      <c r="I114" s="379">
        <v>106528</v>
      </c>
      <c r="J114" s="379">
        <v>170724</v>
      </c>
      <c r="K114" s="280">
        <v>160.26209071793332</v>
      </c>
      <c r="M114" s="380"/>
      <c r="N114" s="380"/>
      <c r="P114" s="380"/>
    </row>
    <row r="115" spans="1:16" x14ac:dyDescent="0.3">
      <c r="A115" s="282" t="s">
        <v>282</v>
      </c>
      <c r="B115" s="283">
        <v>2121</v>
      </c>
      <c r="C115" s="379">
        <v>62</v>
      </c>
      <c r="D115" s="379">
        <v>1035</v>
      </c>
      <c r="E115" s="279">
        <v>1669.3548387096776</v>
      </c>
      <c r="F115" s="379">
        <v>3391</v>
      </c>
      <c r="G115" s="379">
        <v>3616</v>
      </c>
      <c r="H115" s="279">
        <v>106.63521085225598</v>
      </c>
      <c r="I115" s="379">
        <v>37076</v>
      </c>
      <c r="J115" s="379">
        <v>51051</v>
      </c>
      <c r="K115" s="280">
        <v>137.69284712482468</v>
      </c>
      <c r="M115" s="380"/>
      <c r="N115" s="380"/>
      <c r="P115" s="380"/>
    </row>
    <row r="116" spans="1:16" x14ac:dyDescent="0.3">
      <c r="A116" s="282" t="s">
        <v>283</v>
      </c>
      <c r="B116" s="283">
        <v>2122</v>
      </c>
      <c r="C116" s="379">
        <v>70</v>
      </c>
      <c r="D116" s="379">
        <v>8370</v>
      </c>
      <c r="E116" s="279">
        <v>11957.142857142857</v>
      </c>
      <c r="F116" s="379">
        <v>14784</v>
      </c>
      <c r="G116" s="379">
        <v>15401</v>
      </c>
      <c r="H116" s="279">
        <v>104.17343073593072</v>
      </c>
      <c r="I116" s="379">
        <v>191974</v>
      </c>
      <c r="J116" s="379">
        <v>480969</v>
      </c>
      <c r="K116" s="280">
        <v>250.53861460406094</v>
      </c>
      <c r="M116" s="380"/>
      <c r="N116" s="380"/>
      <c r="P116" s="380"/>
    </row>
    <row r="117" spans="1:16" x14ac:dyDescent="0.3">
      <c r="A117" s="282" t="s">
        <v>284</v>
      </c>
      <c r="B117" s="283">
        <v>2124</v>
      </c>
      <c r="C117" s="379">
        <v>121</v>
      </c>
      <c r="D117" s="379">
        <v>117</v>
      </c>
      <c r="E117" s="279">
        <v>96.694214876033058</v>
      </c>
      <c r="F117" s="379">
        <v>1431</v>
      </c>
      <c r="G117" s="379">
        <v>850</v>
      </c>
      <c r="H117" s="279">
        <v>59.399021663172604</v>
      </c>
      <c r="I117" s="379">
        <v>0</v>
      </c>
      <c r="J117" s="379">
        <v>0</v>
      </c>
      <c r="K117" s="280">
        <v>0</v>
      </c>
      <c r="M117" s="380"/>
      <c r="N117" s="380"/>
      <c r="P117" s="380"/>
    </row>
    <row r="118" spans="1:16" x14ac:dyDescent="0.3">
      <c r="A118" s="282" t="s">
        <v>285</v>
      </c>
      <c r="B118" s="283">
        <v>2126</v>
      </c>
      <c r="C118" s="379">
        <v>75003</v>
      </c>
      <c r="D118" s="379">
        <v>104658</v>
      </c>
      <c r="E118" s="279">
        <v>139.53841846326148</v>
      </c>
      <c r="F118" s="379">
        <v>80219</v>
      </c>
      <c r="G118" s="379">
        <v>109394</v>
      </c>
      <c r="H118" s="279">
        <v>136.36918934417034</v>
      </c>
      <c r="I118" s="379">
        <v>62953</v>
      </c>
      <c r="J118" s="379">
        <v>201160</v>
      </c>
      <c r="K118" s="280">
        <v>319.53997426651625</v>
      </c>
      <c r="M118" s="380"/>
      <c r="N118" s="380"/>
      <c r="P118" s="380"/>
    </row>
    <row r="119" spans="1:16" x14ac:dyDescent="0.3">
      <c r="A119" s="282" t="s">
        <v>286</v>
      </c>
      <c r="B119" s="283">
        <v>2127</v>
      </c>
      <c r="C119" s="379">
        <v>37</v>
      </c>
      <c r="D119" s="379">
        <v>661</v>
      </c>
      <c r="E119" s="279">
        <v>1786.4864864864862</v>
      </c>
      <c r="F119" s="379">
        <v>8059</v>
      </c>
      <c r="G119" s="379">
        <v>9765</v>
      </c>
      <c r="H119" s="279">
        <v>121.1688795135873</v>
      </c>
      <c r="I119" s="379">
        <v>702672</v>
      </c>
      <c r="J119" s="379">
        <v>744403</v>
      </c>
      <c r="K119" s="280">
        <v>105.93890179201675</v>
      </c>
      <c r="M119" s="380"/>
      <c r="N119" s="380"/>
      <c r="P119" s="380"/>
    </row>
    <row r="120" spans="1:16" x14ac:dyDescent="0.3">
      <c r="A120" s="282" t="s">
        <v>287</v>
      </c>
      <c r="B120" s="283">
        <v>2129</v>
      </c>
      <c r="C120" s="379">
        <v>172</v>
      </c>
      <c r="D120" s="379">
        <v>1561</v>
      </c>
      <c r="E120" s="279">
        <v>907.55813953488382</v>
      </c>
      <c r="F120" s="379">
        <v>15154</v>
      </c>
      <c r="G120" s="379">
        <v>80699</v>
      </c>
      <c r="H120" s="279">
        <v>532.52606572522109</v>
      </c>
      <c r="I120" s="379">
        <v>105842</v>
      </c>
      <c r="J120" s="379">
        <v>298391</v>
      </c>
      <c r="K120" s="280">
        <v>281.92116551085581</v>
      </c>
      <c r="M120" s="380"/>
      <c r="N120" s="380"/>
      <c r="P120" s="380"/>
    </row>
    <row r="121" spans="1:16" x14ac:dyDescent="0.3">
      <c r="A121" s="282" t="s">
        <v>288</v>
      </c>
      <c r="B121" s="283">
        <v>2131</v>
      </c>
      <c r="C121" s="379">
        <v>29</v>
      </c>
      <c r="D121" s="379">
        <v>25</v>
      </c>
      <c r="E121" s="279">
        <v>86.206896551724128</v>
      </c>
      <c r="F121" s="379">
        <v>200</v>
      </c>
      <c r="G121" s="379">
        <v>956</v>
      </c>
      <c r="H121" s="279">
        <v>478</v>
      </c>
      <c r="I121" s="379">
        <v>0</v>
      </c>
      <c r="J121" s="379">
        <v>0</v>
      </c>
      <c r="K121" s="280">
        <v>0</v>
      </c>
      <c r="M121" s="380"/>
      <c r="N121" s="380"/>
      <c r="P121" s="380"/>
    </row>
    <row r="122" spans="1:16" x14ac:dyDescent="0.3">
      <c r="A122" s="282" t="s">
        <v>289</v>
      </c>
      <c r="B122" s="283">
        <v>2132</v>
      </c>
      <c r="C122" s="379">
        <v>24</v>
      </c>
      <c r="D122" s="379">
        <v>16</v>
      </c>
      <c r="E122" s="279">
        <v>66.666666666666657</v>
      </c>
      <c r="F122" s="379">
        <v>120</v>
      </c>
      <c r="G122" s="379">
        <v>188</v>
      </c>
      <c r="H122" s="279">
        <v>156.66666666666666</v>
      </c>
      <c r="I122" s="379">
        <v>0</v>
      </c>
      <c r="J122" s="379">
        <v>0</v>
      </c>
      <c r="K122" s="280">
        <v>0</v>
      </c>
      <c r="M122" s="380"/>
      <c r="N122" s="380"/>
      <c r="P122" s="380"/>
    </row>
    <row r="123" spans="1:16" x14ac:dyDescent="0.3">
      <c r="A123" s="282" t="s">
        <v>290</v>
      </c>
      <c r="B123" s="283">
        <v>2133</v>
      </c>
      <c r="C123" s="379">
        <v>0</v>
      </c>
      <c r="D123" s="379">
        <v>871</v>
      </c>
      <c r="E123" s="279">
        <v>0</v>
      </c>
      <c r="F123" s="379">
        <v>1000</v>
      </c>
      <c r="G123" s="379">
        <v>1960</v>
      </c>
      <c r="H123" s="279">
        <v>196</v>
      </c>
      <c r="I123" s="379">
        <v>0</v>
      </c>
      <c r="J123" s="379">
        <v>0</v>
      </c>
      <c r="K123" s="280">
        <v>0</v>
      </c>
      <c r="M123" s="380"/>
      <c r="N123" s="380"/>
      <c r="P123" s="380"/>
    </row>
    <row r="124" spans="1:16" x14ac:dyDescent="0.3">
      <c r="A124" s="282" t="s">
        <v>291</v>
      </c>
      <c r="B124" s="283">
        <v>2134</v>
      </c>
      <c r="C124" s="379">
        <v>0</v>
      </c>
      <c r="D124" s="379">
        <v>5</v>
      </c>
      <c r="E124" s="279">
        <v>0</v>
      </c>
      <c r="F124" s="379">
        <v>230</v>
      </c>
      <c r="G124" s="379">
        <v>264</v>
      </c>
      <c r="H124" s="279">
        <v>114.78260869565217</v>
      </c>
      <c r="I124" s="379">
        <v>0</v>
      </c>
      <c r="J124" s="379">
        <v>0</v>
      </c>
      <c r="K124" s="280">
        <v>0</v>
      </c>
      <c r="M124" s="380"/>
      <c r="N124" s="380"/>
      <c r="P124" s="380"/>
    </row>
    <row r="125" spans="1:16" x14ac:dyDescent="0.3">
      <c r="A125" s="282" t="s">
        <v>292</v>
      </c>
      <c r="B125" s="283">
        <v>2136</v>
      </c>
      <c r="C125" s="379">
        <v>0</v>
      </c>
      <c r="D125" s="379">
        <v>7</v>
      </c>
      <c r="E125" s="279">
        <v>0</v>
      </c>
      <c r="F125" s="379">
        <v>8869</v>
      </c>
      <c r="G125" s="379">
        <v>10105</v>
      </c>
      <c r="H125" s="279">
        <v>113.93618220768971</v>
      </c>
      <c r="I125" s="379">
        <v>0</v>
      </c>
      <c r="J125" s="379">
        <v>0</v>
      </c>
      <c r="K125" s="280">
        <v>0</v>
      </c>
      <c r="M125" s="380"/>
      <c r="N125" s="380"/>
      <c r="P125" s="380"/>
    </row>
    <row r="126" spans="1:16" x14ac:dyDescent="0.3">
      <c r="A126" s="282" t="s">
        <v>293</v>
      </c>
      <c r="B126" s="283">
        <v>2137</v>
      </c>
      <c r="C126" s="379">
        <v>260</v>
      </c>
      <c r="D126" s="379">
        <v>75</v>
      </c>
      <c r="E126" s="279">
        <v>28.846153846153843</v>
      </c>
      <c r="F126" s="379">
        <v>3310</v>
      </c>
      <c r="G126" s="379">
        <v>3745</v>
      </c>
      <c r="H126" s="279">
        <v>113.14199395770392</v>
      </c>
      <c r="I126" s="379">
        <v>0</v>
      </c>
      <c r="J126" s="379">
        <v>0</v>
      </c>
      <c r="K126" s="280">
        <v>0</v>
      </c>
      <c r="M126" s="380"/>
      <c r="N126" s="380"/>
      <c r="P126" s="380"/>
    </row>
    <row r="127" spans="1:16" x14ac:dyDescent="0.3">
      <c r="A127" s="282" t="s">
        <v>294</v>
      </c>
      <c r="B127" s="283">
        <v>2138</v>
      </c>
      <c r="C127" s="379">
        <v>0</v>
      </c>
      <c r="D127" s="379">
        <v>12</v>
      </c>
      <c r="E127" s="279">
        <v>0</v>
      </c>
      <c r="F127" s="379">
        <v>660</v>
      </c>
      <c r="G127" s="379">
        <v>1093</v>
      </c>
      <c r="H127" s="279">
        <v>165.60606060606059</v>
      </c>
      <c r="I127" s="379">
        <v>0</v>
      </c>
      <c r="J127" s="379">
        <v>6</v>
      </c>
      <c r="K127" s="280">
        <v>0</v>
      </c>
      <c r="M127" s="380"/>
      <c r="N127" s="380"/>
      <c r="P127" s="380"/>
    </row>
    <row r="128" spans="1:16" x14ac:dyDescent="0.3">
      <c r="A128" s="282" t="s">
        <v>295</v>
      </c>
      <c r="B128" s="283">
        <v>2140</v>
      </c>
      <c r="C128" s="379">
        <v>0</v>
      </c>
      <c r="D128" s="379">
        <v>1</v>
      </c>
      <c r="E128" s="279">
        <v>0</v>
      </c>
      <c r="F128" s="379">
        <v>200</v>
      </c>
      <c r="G128" s="379">
        <v>2126</v>
      </c>
      <c r="H128" s="279">
        <v>1063</v>
      </c>
      <c r="I128" s="379">
        <v>0</v>
      </c>
      <c r="J128" s="379">
        <v>0</v>
      </c>
      <c r="K128" s="280">
        <v>0</v>
      </c>
      <c r="M128" s="380"/>
      <c r="N128" s="380"/>
      <c r="P128" s="380"/>
    </row>
    <row r="129" spans="1:16" x14ac:dyDescent="0.3">
      <c r="A129" s="282" t="s">
        <v>296</v>
      </c>
      <c r="B129" s="283">
        <v>2141</v>
      </c>
      <c r="C129" s="379">
        <v>17</v>
      </c>
      <c r="D129" s="379">
        <v>9</v>
      </c>
      <c r="E129" s="279">
        <v>52.941176470588239</v>
      </c>
      <c r="F129" s="379">
        <v>17</v>
      </c>
      <c r="G129" s="379">
        <v>12</v>
      </c>
      <c r="H129" s="279">
        <v>70.588235294117652</v>
      </c>
      <c r="I129" s="379">
        <v>0</v>
      </c>
      <c r="J129" s="379">
        <v>0</v>
      </c>
      <c r="K129" s="280">
        <v>0</v>
      </c>
      <c r="M129" s="380"/>
      <c r="N129" s="380"/>
      <c r="P129" s="380"/>
    </row>
    <row r="130" spans="1:16" x14ac:dyDescent="0.3">
      <c r="A130" s="282" t="s">
        <v>297</v>
      </c>
      <c r="B130" s="283">
        <v>2142</v>
      </c>
      <c r="C130" s="379">
        <v>15</v>
      </c>
      <c r="D130" s="379">
        <v>29</v>
      </c>
      <c r="E130" s="279">
        <v>193.33333333333334</v>
      </c>
      <c r="F130" s="379">
        <v>908</v>
      </c>
      <c r="G130" s="379">
        <v>1204</v>
      </c>
      <c r="H130" s="279">
        <v>132.59911894273128</v>
      </c>
      <c r="I130" s="379">
        <v>0</v>
      </c>
      <c r="J130" s="379">
        <v>0</v>
      </c>
      <c r="K130" s="280">
        <v>0</v>
      </c>
      <c r="M130" s="380"/>
      <c r="N130" s="380"/>
      <c r="P130" s="380"/>
    </row>
    <row r="131" spans="1:16" x14ac:dyDescent="0.3">
      <c r="A131" s="282" t="s">
        <v>298</v>
      </c>
      <c r="B131" s="283">
        <v>2148</v>
      </c>
      <c r="C131" s="379">
        <v>227722</v>
      </c>
      <c r="D131" s="379">
        <v>286571</v>
      </c>
      <c r="E131" s="279">
        <v>125.8424745962182</v>
      </c>
      <c r="F131" s="379">
        <v>846923</v>
      </c>
      <c r="G131" s="379">
        <v>920583</v>
      </c>
      <c r="H131" s="279">
        <v>108.6973668208326</v>
      </c>
      <c r="I131" s="379">
        <v>10</v>
      </c>
      <c r="J131" s="379">
        <v>10</v>
      </c>
      <c r="K131" s="280">
        <v>100</v>
      </c>
      <c r="M131" s="380"/>
      <c r="N131" s="380"/>
      <c r="P131" s="380"/>
    </row>
    <row r="132" spans="1:16" x14ac:dyDescent="0.3">
      <c r="A132" s="282" t="s">
        <v>299</v>
      </c>
      <c r="B132" s="283">
        <v>2151</v>
      </c>
      <c r="C132" s="379">
        <v>0</v>
      </c>
      <c r="D132" s="379">
        <v>145</v>
      </c>
      <c r="E132" s="279">
        <v>0</v>
      </c>
      <c r="F132" s="379">
        <v>492</v>
      </c>
      <c r="G132" s="379">
        <v>797</v>
      </c>
      <c r="H132" s="279">
        <v>161.99186991869919</v>
      </c>
      <c r="I132" s="379">
        <v>0</v>
      </c>
      <c r="J132" s="379">
        <v>0</v>
      </c>
      <c r="K132" s="280">
        <v>0</v>
      </c>
      <c r="M132" s="380"/>
      <c r="N132" s="380"/>
      <c r="P132" s="380"/>
    </row>
    <row r="133" spans="1:16" ht="15" thickBot="1" x14ac:dyDescent="0.35">
      <c r="A133" s="381" t="s">
        <v>300</v>
      </c>
      <c r="B133" s="283">
        <v>2155</v>
      </c>
      <c r="C133" s="379">
        <v>0</v>
      </c>
      <c r="D133" s="379">
        <v>1</v>
      </c>
      <c r="E133" s="285">
        <v>0</v>
      </c>
      <c r="F133" s="379">
        <v>0</v>
      </c>
      <c r="G133" s="379">
        <v>1</v>
      </c>
      <c r="H133" s="285">
        <v>0</v>
      </c>
      <c r="I133" s="379">
        <v>0</v>
      </c>
      <c r="J133" s="379">
        <v>0</v>
      </c>
      <c r="K133" s="280">
        <v>0</v>
      </c>
      <c r="M133" s="380"/>
      <c r="N133" s="380"/>
      <c r="P133" s="380"/>
    </row>
    <row r="134" spans="1:16" ht="15" thickBot="1" x14ac:dyDescent="0.35">
      <c r="A134" s="382" t="s">
        <v>260</v>
      </c>
      <c r="B134" s="383"/>
      <c r="C134" s="289">
        <v>325322</v>
      </c>
      <c r="D134" s="289">
        <v>453079</v>
      </c>
      <c r="E134" s="290">
        <v>139.27093771709261</v>
      </c>
      <c r="F134" s="289">
        <v>1103342</v>
      </c>
      <c r="G134" s="289">
        <v>1296626</v>
      </c>
      <c r="H134" s="290">
        <v>117.51804970716242</v>
      </c>
      <c r="I134" s="289">
        <v>1716461</v>
      </c>
      <c r="J134" s="289">
        <v>2588586</v>
      </c>
      <c r="K134" s="291">
        <v>150.80948533057261</v>
      </c>
      <c r="M134" s="380"/>
      <c r="N134" s="380"/>
      <c r="P134" s="380"/>
    </row>
    <row r="135" spans="1:16" ht="15" thickTop="1" x14ac:dyDescent="0.3">
      <c r="A135" s="294"/>
      <c r="B135" s="294"/>
      <c r="C135" s="295"/>
      <c r="D135" s="295"/>
      <c r="E135" s="295"/>
      <c r="F135" s="295"/>
      <c r="G135" s="295"/>
      <c r="H135" s="295"/>
      <c r="I135" s="295"/>
      <c r="J135" s="295"/>
      <c r="K135" s="295"/>
    </row>
    <row r="136" spans="1:16" x14ac:dyDescent="0.3">
      <c r="A136" s="294"/>
      <c r="B136" s="294"/>
      <c r="C136" s="295"/>
      <c r="D136" s="295"/>
      <c r="E136" s="295"/>
      <c r="F136" s="295"/>
      <c r="G136" s="295"/>
      <c r="H136" s="295"/>
      <c r="I136" s="295"/>
      <c r="J136" s="295"/>
      <c r="K136" s="295"/>
    </row>
    <row r="137" spans="1:16" ht="15" thickBot="1" x14ac:dyDescent="0.35">
      <c r="A137" s="294"/>
      <c r="B137" s="294"/>
      <c r="C137" s="295"/>
      <c r="D137" s="295"/>
      <c r="E137" s="295"/>
      <c r="F137" s="295"/>
      <c r="G137" s="295"/>
      <c r="H137" s="295"/>
      <c r="I137" s="295"/>
      <c r="J137" s="295"/>
      <c r="K137" s="295"/>
    </row>
    <row r="138" spans="1:16" ht="14.1" customHeight="1" x14ac:dyDescent="0.3">
      <c r="A138" s="384" t="s">
        <v>219</v>
      </c>
      <c r="B138" s="385"/>
      <c r="C138" s="386" t="s">
        <v>405</v>
      </c>
      <c r="D138" s="387"/>
      <c r="E138" s="387"/>
      <c r="F138" s="386" t="s">
        <v>406</v>
      </c>
      <c r="G138" s="387"/>
      <c r="H138" s="388"/>
      <c r="I138" s="389"/>
      <c r="J138" s="389"/>
      <c r="K138" s="389"/>
    </row>
    <row r="139" spans="1:16" ht="14.1" customHeight="1" x14ac:dyDescent="0.3">
      <c r="A139" s="390"/>
      <c r="B139" s="391"/>
      <c r="C139" s="392"/>
      <c r="D139" s="393"/>
      <c r="E139" s="393"/>
      <c r="F139" s="392"/>
      <c r="G139" s="393"/>
      <c r="H139" s="394"/>
      <c r="I139" s="389"/>
      <c r="J139" s="389"/>
      <c r="K139" s="389"/>
    </row>
    <row r="140" spans="1:16" ht="15" thickBot="1" x14ac:dyDescent="0.35">
      <c r="A140" s="395"/>
      <c r="B140" s="396" t="s">
        <v>265</v>
      </c>
      <c r="C140" s="397" t="s">
        <v>222</v>
      </c>
      <c r="D140" s="397" t="s">
        <v>223</v>
      </c>
      <c r="E140" s="398" t="s">
        <v>224</v>
      </c>
      <c r="F140" s="397" t="s">
        <v>222</v>
      </c>
      <c r="G140" s="397" t="s">
        <v>223</v>
      </c>
      <c r="H140" s="399" t="s">
        <v>224</v>
      </c>
      <c r="I140" s="389"/>
      <c r="J140" s="389"/>
      <c r="K140" s="389"/>
    </row>
    <row r="141" spans="1:16" x14ac:dyDescent="0.3">
      <c r="A141" s="276" t="s">
        <v>266</v>
      </c>
      <c r="B141" s="277">
        <v>2101</v>
      </c>
      <c r="C141" s="400">
        <v>0</v>
      </c>
      <c r="D141" s="400">
        <v>0</v>
      </c>
      <c r="E141" s="279">
        <v>0</v>
      </c>
      <c r="F141" s="401">
        <v>732</v>
      </c>
      <c r="G141" s="401">
        <v>890</v>
      </c>
      <c r="H141" s="280">
        <v>121.58469945355191</v>
      </c>
      <c r="I141" s="389"/>
      <c r="J141" s="402"/>
      <c r="K141" s="402"/>
    </row>
    <row r="142" spans="1:16" x14ac:dyDescent="0.3">
      <c r="A142" s="282" t="s">
        <v>267</v>
      </c>
      <c r="B142" s="283">
        <v>2102</v>
      </c>
      <c r="C142" s="400">
        <v>0</v>
      </c>
      <c r="D142" s="400">
        <v>0</v>
      </c>
      <c r="E142" s="279">
        <v>0</v>
      </c>
      <c r="F142" s="401">
        <v>15</v>
      </c>
      <c r="G142" s="401">
        <v>14</v>
      </c>
      <c r="H142" s="280">
        <v>93.333333333333329</v>
      </c>
      <c r="I142" s="389"/>
      <c r="J142" s="402"/>
      <c r="K142" s="402"/>
    </row>
    <row r="143" spans="1:16" x14ac:dyDescent="0.3">
      <c r="A143" s="282" t="s">
        <v>268</v>
      </c>
      <c r="B143" s="283">
        <v>2103</v>
      </c>
      <c r="C143" s="400">
        <v>9281</v>
      </c>
      <c r="D143" s="400">
        <v>24002</v>
      </c>
      <c r="E143" s="279">
        <v>258.61437345113671</v>
      </c>
      <c r="F143" s="401">
        <v>9881</v>
      </c>
      <c r="G143" s="401">
        <v>25447</v>
      </c>
      <c r="H143" s="280">
        <v>257.53466248355431</v>
      </c>
      <c r="I143" s="389"/>
      <c r="J143" s="402"/>
      <c r="K143" s="402"/>
    </row>
    <row r="144" spans="1:16" x14ac:dyDescent="0.3">
      <c r="A144" s="282" t="s">
        <v>269</v>
      </c>
      <c r="B144" s="283">
        <v>2104</v>
      </c>
      <c r="C144" s="400">
        <v>0</v>
      </c>
      <c r="D144" s="400">
        <v>206444</v>
      </c>
      <c r="E144" s="279">
        <v>0</v>
      </c>
      <c r="F144" s="401">
        <v>0</v>
      </c>
      <c r="G144" s="401">
        <v>207837</v>
      </c>
      <c r="H144" s="280">
        <v>0</v>
      </c>
      <c r="I144" s="389"/>
      <c r="J144" s="402"/>
      <c r="K144" s="402"/>
    </row>
    <row r="145" spans="1:11" x14ac:dyDescent="0.3">
      <c r="A145" s="282" t="s">
        <v>270</v>
      </c>
      <c r="B145" s="283">
        <v>2105</v>
      </c>
      <c r="C145" s="400">
        <v>0</v>
      </c>
      <c r="D145" s="400">
        <v>0</v>
      </c>
      <c r="E145" s="279">
        <v>0</v>
      </c>
      <c r="F145" s="401">
        <v>12</v>
      </c>
      <c r="G145" s="401">
        <v>13</v>
      </c>
      <c r="H145" s="280">
        <v>108.33333333333333</v>
      </c>
      <c r="I145" s="389"/>
      <c r="J145" s="402"/>
      <c r="K145" s="402"/>
    </row>
    <row r="146" spans="1:11" x14ac:dyDescent="0.3">
      <c r="A146" s="282" t="s">
        <v>271</v>
      </c>
      <c r="B146" s="283">
        <v>2106</v>
      </c>
      <c r="C146" s="400">
        <v>0</v>
      </c>
      <c r="D146" s="400">
        <v>0</v>
      </c>
      <c r="E146" s="279">
        <v>0</v>
      </c>
      <c r="F146" s="401">
        <v>10</v>
      </c>
      <c r="G146" s="401">
        <v>21</v>
      </c>
      <c r="H146" s="280">
        <v>210</v>
      </c>
      <c r="I146" s="389"/>
      <c r="J146" s="402"/>
      <c r="K146" s="402"/>
    </row>
    <row r="147" spans="1:11" x14ac:dyDescent="0.3">
      <c r="A147" s="282" t="s">
        <v>272</v>
      </c>
      <c r="B147" s="283">
        <v>2107</v>
      </c>
      <c r="C147" s="400">
        <v>0</v>
      </c>
      <c r="D147" s="400">
        <v>0</v>
      </c>
      <c r="E147" s="279">
        <v>0</v>
      </c>
      <c r="F147" s="401">
        <v>220</v>
      </c>
      <c r="G147" s="401">
        <v>325</v>
      </c>
      <c r="H147" s="280">
        <v>147.72727272727272</v>
      </c>
      <c r="I147" s="389"/>
      <c r="J147" s="402"/>
      <c r="K147" s="402"/>
    </row>
    <row r="148" spans="1:11" x14ac:dyDescent="0.3">
      <c r="A148" s="282" t="s">
        <v>273</v>
      </c>
      <c r="B148" s="283">
        <v>2108</v>
      </c>
      <c r="C148" s="400">
        <v>0</v>
      </c>
      <c r="D148" s="400">
        <v>0</v>
      </c>
      <c r="E148" s="279">
        <v>0</v>
      </c>
      <c r="F148" s="401">
        <v>20</v>
      </c>
      <c r="G148" s="401">
        <v>88</v>
      </c>
      <c r="H148" s="280">
        <v>440.00000000000006</v>
      </c>
      <c r="I148" s="389"/>
      <c r="J148" s="402"/>
      <c r="K148" s="402"/>
    </row>
    <row r="149" spans="1:11" x14ac:dyDescent="0.3">
      <c r="A149" s="282" t="s">
        <v>274</v>
      </c>
      <c r="B149" s="283">
        <v>2109</v>
      </c>
      <c r="C149" s="400">
        <v>0</v>
      </c>
      <c r="D149" s="400">
        <v>0</v>
      </c>
      <c r="E149" s="279">
        <v>0</v>
      </c>
      <c r="F149" s="401">
        <v>130</v>
      </c>
      <c r="G149" s="401">
        <v>483</v>
      </c>
      <c r="H149" s="280">
        <v>371.53846153846155</v>
      </c>
      <c r="I149" s="389"/>
      <c r="J149" s="402"/>
      <c r="K149" s="402"/>
    </row>
    <row r="150" spans="1:11" x14ac:dyDescent="0.3">
      <c r="A150" s="282" t="s">
        <v>275</v>
      </c>
      <c r="B150" s="283">
        <v>2110</v>
      </c>
      <c r="C150" s="400">
        <v>0</v>
      </c>
      <c r="D150" s="400">
        <v>0</v>
      </c>
      <c r="E150" s="279">
        <v>0</v>
      </c>
      <c r="F150" s="401">
        <v>1800</v>
      </c>
      <c r="G150" s="401">
        <v>3071</v>
      </c>
      <c r="H150" s="280">
        <v>170.61111111111111</v>
      </c>
      <c r="I150" s="389"/>
      <c r="J150" s="402"/>
      <c r="K150" s="402"/>
    </row>
    <row r="151" spans="1:11" x14ac:dyDescent="0.3">
      <c r="A151" s="282" t="s">
        <v>276</v>
      </c>
      <c r="B151" s="283">
        <v>2111</v>
      </c>
      <c r="C151" s="400">
        <v>0</v>
      </c>
      <c r="D151" s="400">
        <v>0</v>
      </c>
      <c r="E151" s="279">
        <v>0</v>
      </c>
      <c r="F151" s="401">
        <v>4701</v>
      </c>
      <c r="G151" s="401">
        <v>3647</v>
      </c>
      <c r="H151" s="280">
        <v>77.579238459902143</v>
      </c>
      <c r="I151" s="403"/>
      <c r="J151" s="402"/>
      <c r="K151" s="402"/>
    </row>
    <row r="152" spans="1:11" x14ac:dyDescent="0.3">
      <c r="A152" s="282" t="s">
        <v>277</v>
      </c>
      <c r="B152" s="283">
        <v>2112</v>
      </c>
      <c r="C152" s="400">
        <v>58557</v>
      </c>
      <c r="D152" s="400">
        <v>72239</v>
      </c>
      <c r="E152" s="279">
        <v>123.36526802944138</v>
      </c>
      <c r="F152" s="401">
        <v>113200</v>
      </c>
      <c r="G152" s="401">
        <v>135043</v>
      </c>
      <c r="H152" s="280">
        <v>119.29593639575972</v>
      </c>
      <c r="I152" s="403"/>
      <c r="J152" s="402"/>
      <c r="K152" s="402"/>
    </row>
    <row r="153" spans="1:11" x14ac:dyDescent="0.3">
      <c r="A153" s="282" t="s">
        <v>278</v>
      </c>
      <c r="B153" s="283">
        <v>2113</v>
      </c>
      <c r="C153" s="400">
        <v>0</v>
      </c>
      <c r="D153" s="400">
        <v>0</v>
      </c>
      <c r="E153" s="279">
        <v>0</v>
      </c>
      <c r="F153" s="401">
        <v>23281</v>
      </c>
      <c r="G153" s="401">
        <v>33417</v>
      </c>
      <c r="H153" s="280">
        <v>143.53764872642927</v>
      </c>
      <c r="I153" s="403"/>
      <c r="J153" s="402"/>
      <c r="K153" s="402"/>
    </row>
    <row r="154" spans="1:11" x14ac:dyDescent="0.3">
      <c r="A154" s="282" t="s">
        <v>279</v>
      </c>
      <c r="B154" s="283">
        <v>2115</v>
      </c>
      <c r="C154" s="400">
        <v>103005</v>
      </c>
      <c r="D154" s="400">
        <v>15983</v>
      </c>
      <c r="E154" s="279">
        <v>15.516722489199552</v>
      </c>
      <c r="F154" s="401">
        <v>133473</v>
      </c>
      <c r="G154" s="401">
        <v>37812</v>
      </c>
      <c r="H154" s="280">
        <v>28.329325032028951</v>
      </c>
      <c r="I154" s="403"/>
      <c r="J154" s="402"/>
      <c r="K154" s="402"/>
    </row>
    <row r="155" spans="1:11" x14ac:dyDescent="0.3">
      <c r="A155" s="282" t="s">
        <v>280</v>
      </c>
      <c r="B155" s="283">
        <v>2118</v>
      </c>
      <c r="C155" s="400">
        <v>338450</v>
      </c>
      <c r="D155" s="400">
        <v>323045</v>
      </c>
      <c r="E155" s="279">
        <v>95.448367557984938</v>
      </c>
      <c r="F155" s="401">
        <v>338807</v>
      </c>
      <c r="G155" s="401">
        <v>324394</v>
      </c>
      <c r="H155" s="280">
        <v>95.745955662073101</v>
      </c>
      <c r="I155" s="403"/>
      <c r="J155" s="402"/>
      <c r="K155" s="402"/>
    </row>
    <row r="156" spans="1:11" x14ac:dyDescent="0.3">
      <c r="A156" s="282" t="s">
        <v>281</v>
      </c>
      <c r="B156" s="283">
        <v>2120</v>
      </c>
      <c r="C156" s="400">
        <v>106528</v>
      </c>
      <c r="D156" s="400">
        <v>170724</v>
      </c>
      <c r="E156" s="279">
        <v>160.26209071793332</v>
      </c>
      <c r="F156" s="401">
        <v>107027</v>
      </c>
      <c r="G156" s="401">
        <v>173961</v>
      </c>
      <c r="H156" s="280">
        <v>162.53935922711091</v>
      </c>
      <c r="I156" s="403"/>
      <c r="J156" s="402"/>
      <c r="K156" s="402"/>
    </row>
    <row r="157" spans="1:11" x14ac:dyDescent="0.3">
      <c r="A157" s="282" t="s">
        <v>282</v>
      </c>
      <c r="B157" s="283">
        <v>2121</v>
      </c>
      <c r="C157" s="400">
        <v>0</v>
      </c>
      <c r="D157" s="400">
        <v>13969</v>
      </c>
      <c r="E157" s="279">
        <v>0</v>
      </c>
      <c r="F157" s="401">
        <v>40467</v>
      </c>
      <c r="G157" s="401">
        <v>54667</v>
      </c>
      <c r="H157" s="280">
        <v>135.09032050806832</v>
      </c>
      <c r="I157" s="403"/>
      <c r="J157" s="402"/>
      <c r="K157" s="402"/>
    </row>
    <row r="158" spans="1:11" x14ac:dyDescent="0.3">
      <c r="A158" s="282" t="s">
        <v>283</v>
      </c>
      <c r="B158" s="283">
        <v>2122</v>
      </c>
      <c r="C158" s="400">
        <v>191902</v>
      </c>
      <c r="D158" s="400">
        <v>480969</v>
      </c>
      <c r="E158" s="279">
        <v>250.63261456368355</v>
      </c>
      <c r="F158" s="401">
        <v>206758</v>
      </c>
      <c r="G158" s="401">
        <v>496370</v>
      </c>
      <c r="H158" s="280">
        <v>240.07293550914594</v>
      </c>
      <c r="I158" s="403"/>
      <c r="J158" s="402"/>
      <c r="K158" s="402"/>
    </row>
    <row r="159" spans="1:11" x14ac:dyDescent="0.3">
      <c r="A159" s="282" t="s">
        <v>284</v>
      </c>
      <c r="B159" s="283">
        <v>2124</v>
      </c>
      <c r="C159" s="400">
        <v>0</v>
      </c>
      <c r="D159" s="400">
        <v>0</v>
      </c>
      <c r="E159" s="279">
        <v>0</v>
      </c>
      <c r="F159" s="401">
        <v>1431</v>
      </c>
      <c r="G159" s="401">
        <v>850</v>
      </c>
      <c r="H159" s="280">
        <v>59.399021663172604</v>
      </c>
      <c r="I159" s="403"/>
      <c r="J159" s="402"/>
      <c r="K159" s="402"/>
    </row>
    <row r="160" spans="1:11" x14ac:dyDescent="0.3">
      <c r="A160" s="282" t="s">
        <v>285</v>
      </c>
      <c r="B160" s="283">
        <v>2126</v>
      </c>
      <c r="C160" s="400">
        <v>62953</v>
      </c>
      <c r="D160" s="400">
        <v>201160</v>
      </c>
      <c r="E160" s="279">
        <v>319.53997426651625</v>
      </c>
      <c r="F160" s="401">
        <v>143172</v>
      </c>
      <c r="G160" s="401">
        <v>310554</v>
      </c>
      <c r="H160" s="280">
        <v>216.90973095297963</v>
      </c>
      <c r="I160" s="403"/>
      <c r="J160" s="402"/>
      <c r="K160" s="402"/>
    </row>
    <row r="161" spans="1:13" x14ac:dyDescent="0.3">
      <c r="A161" s="282" t="s">
        <v>286</v>
      </c>
      <c r="B161" s="283">
        <v>2127</v>
      </c>
      <c r="C161" s="400">
        <v>701172</v>
      </c>
      <c r="D161" s="400">
        <v>744403</v>
      </c>
      <c r="E161" s="279">
        <v>106.16553427689639</v>
      </c>
      <c r="F161" s="401">
        <v>710731</v>
      </c>
      <c r="G161" s="401">
        <v>754168</v>
      </c>
      <c r="H161" s="280">
        <v>106.11159496349534</v>
      </c>
      <c r="I161" s="403"/>
      <c r="J161" s="402"/>
      <c r="K161" s="402"/>
    </row>
    <row r="162" spans="1:13" x14ac:dyDescent="0.3">
      <c r="A162" s="282" t="s">
        <v>287</v>
      </c>
      <c r="B162" s="283">
        <v>2129</v>
      </c>
      <c r="C162" s="400">
        <v>105842</v>
      </c>
      <c r="D162" s="400">
        <v>298391</v>
      </c>
      <c r="E162" s="279">
        <v>281.92116551085581</v>
      </c>
      <c r="F162" s="401">
        <v>120996</v>
      </c>
      <c r="G162" s="401">
        <v>379090</v>
      </c>
      <c r="H162" s="280">
        <v>313.30787794637843</v>
      </c>
      <c r="I162" s="403"/>
      <c r="J162" s="402"/>
      <c r="K162" s="402"/>
    </row>
    <row r="163" spans="1:13" x14ac:dyDescent="0.3">
      <c r="A163" s="282" t="s">
        <v>288</v>
      </c>
      <c r="B163" s="283">
        <v>2131</v>
      </c>
      <c r="C163" s="400">
        <v>0</v>
      </c>
      <c r="D163" s="400">
        <v>0</v>
      </c>
      <c r="E163" s="279">
        <v>0</v>
      </c>
      <c r="F163" s="401">
        <v>200</v>
      </c>
      <c r="G163" s="401">
        <v>956</v>
      </c>
      <c r="H163" s="280">
        <v>478</v>
      </c>
      <c r="I163" s="403"/>
      <c r="J163" s="402"/>
      <c r="K163" s="402"/>
    </row>
    <row r="164" spans="1:13" x14ac:dyDescent="0.3">
      <c r="A164" s="282" t="s">
        <v>289</v>
      </c>
      <c r="B164" s="283">
        <v>2132</v>
      </c>
      <c r="C164" s="400">
        <v>0</v>
      </c>
      <c r="D164" s="400">
        <v>0</v>
      </c>
      <c r="E164" s="279">
        <v>0</v>
      </c>
      <c r="F164" s="401">
        <v>120</v>
      </c>
      <c r="G164" s="401">
        <v>188</v>
      </c>
      <c r="H164" s="280">
        <v>156.66666666666666</v>
      </c>
      <c r="I164" s="403"/>
      <c r="J164" s="402"/>
      <c r="K164" s="402"/>
    </row>
    <row r="165" spans="1:13" x14ac:dyDescent="0.3">
      <c r="A165" s="282" t="s">
        <v>290</v>
      </c>
      <c r="B165" s="283">
        <v>2133</v>
      </c>
      <c r="C165" s="400">
        <v>0</v>
      </c>
      <c r="D165" s="400">
        <v>0</v>
      </c>
      <c r="E165" s="279">
        <v>0</v>
      </c>
      <c r="F165" s="401">
        <v>1000</v>
      </c>
      <c r="G165" s="401">
        <v>1960</v>
      </c>
      <c r="H165" s="280">
        <v>196</v>
      </c>
      <c r="I165" s="403"/>
      <c r="J165" s="402"/>
      <c r="K165" s="402"/>
    </row>
    <row r="166" spans="1:13" x14ac:dyDescent="0.3">
      <c r="A166" s="282" t="s">
        <v>291</v>
      </c>
      <c r="B166" s="283">
        <v>2134</v>
      </c>
      <c r="C166" s="400">
        <v>0</v>
      </c>
      <c r="D166" s="400">
        <v>0</v>
      </c>
      <c r="E166" s="279">
        <v>0</v>
      </c>
      <c r="F166" s="401">
        <v>230</v>
      </c>
      <c r="G166" s="401">
        <v>264</v>
      </c>
      <c r="H166" s="280">
        <v>114.78260869565217</v>
      </c>
      <c r="I166" s="403"/>
      <c r="J166" s="402"/>
      <c r="K166" s="402"/>
    </row>
    <row r="167" spans="1:13" x14ac:dyDescent="0.3">
      <c r="A167" s="282" t="s">
        <v>292</v>
      </c>
      <c r="B167" s="283">
        <v>2136</v>
      </c>
      <c r="C167" s="400">
        <v>0</v>
      </c>
      <c r="D167" s="400">
        <v>0</v>
      </c>
      <c r="E167" s="279">
        <v>0</v>
      </c>
      <c r="F167" s="401">
        <v>8869</v>
      </c>
      <c r="G167" s="401">
        <v>10105</v>
      </c>
      <c r="H167" s="280">
        <v>113.93618220768971</v>
      </c>
      <c r="I167" s="403"/>
      <c r="J167" s="402"/>
      <c r="K167" s="402"/>
    </row>
    <row r="168" spans="1:13" x14ac:dyDescent="0.3">
      <c r="A168" s="282" t="s">
        <v>293</v>
      </c>
      <c r="B168" s="283">
        <v>2137</v>
      </c>
      <c r="C168" s="400">
        <v>0</v>
      </c>
      <c r="D168" s="400">
        <v>0</v>
      </c>
      <c r="E168" s="279">
        <v>0</v>
      </c>
      <c r="F168" s="401">
        <v>3310</v>
      </c>
      <c r="G168" s="401">
        <v>3745</v>
      </c>
      <c r="H168" s="280">
        <v>113.14199395770392</v>
      </c>
      <c r="I168" s="403"/>
      <c r="J168" s="402"/>
      <c r="K168" s="402"/>
    </row>
    <row r="169" spans="1:13" x14ac:dyDescent="0.3">
      <c r="A169" s="282" t="s">
        <v>294</v>
      </c>
      <c r="B169" s="283">
        <v>2138</v>
      </c>
      <c r="C169" s="400">
        <v>0</v>
      </c>
      <c r="D169" s="400">
        <v>0</v>
      </c>
      <c r="E169" s="279">
        <v>0</v>
      </c>
      <c r="F169" s="401">
        <v>660</v>
      </c>
      <c r="G169" s="401">
        <v>1099</v>
      </c>
      <c r="H169" s="280">
        <v>166.5151515151515</v>
      </c>
      <c r="I169" s="403"/>
      <c r="J169" s="402"/>
      <c r="K169" s="402"/>
    </row>
    <row r="170" spans="1:13" x14ac:dyDescent="0.3">
      <c r="A170" s="282" t="s">
        <v>295</v>
      </c>
      <c r="B170" s="283">
        <v>2140</v>
      </c>
      <c r="C170" s="400">
        <v>0</v>
      </c>
      <c r="D170" s="400">
        <v>0</v>
      </c>
      <c r="E170" s="279">
        <v>0</v>
      </c>
      <c r="F170" s="401">
        <v>200</v>
      </c>
      <c r="G170" s="401">
        <v>2126</v>
      </c>
      <c r="H170" s="280">
        <v>1063</v>
      </c>
      <c r="I170" s="403"/>
      <c r="J170" s="402"/>
      <c r="K170" s="402"/>
    </row>
    <row r="171" spans="1:13" x14ac:dyDescent="0.3">
      <c r="A171" s="282" t="s">
        <v>296</v>
      </c>
      <c r="B171" s="283">
        <v>2141</v>
      </c>
      <c r="C171" s="400">
        <v>0</v>
      </c>
      <c r="D171" s="400">
        <v>0</v>
      </c>
      <c r="E171" s="279">
        <v>0</v>
      </c>
      <c r="F171" s="401">
        <v>17</v>
      </c>
      <c r="G171" s="401">
        <v>12</v>
      </c>
      <c r="H171" s="280">
        <v>70.588235294117652</v>
      </c>
      <c r="I171" s="403"/>
      <c r="J171" s="402"/>
      <c r="K171" s="402"/>
    </row>
    <row r="172" spans="1:13" x14ac:dyDescent="0.3">
      <c r="A172" s="282" t="s">
        <v>297</v>
      </c>
      <c r="B172" s="283">
        <v>2142</v>
      </c>
      <c r="C172" s="400">
        <v>0</v>
      </c>
      <c r="D172" s="400">
        <v>0</v>
      </c>
      <c r="E172" s="279">
        <v>0</v>
      </c>
      <c r="F172" s="401">
        <v>908</v>
      </c>
      <c r="G172" s="401">
        <v>1204</v>
      </c>
      <c r="H172" s="280">
        <v>132.59911894273128</v>
      </c>
      <c r="I172" s="403"/>
      <c r="J172" s="402"/>
      <c r="K172" s="402"/>
    </row>
    <row r="173" spans="1:13" x14ac:dyDescent="0.3">
      <c r="A173" s="282" t="s">
        <v>298</v>
      </c>
      <c r="B173" s="283">
        <v>2148</v>
      </c>
      <c r="C173" s="400">
        <v>0</v>
      </c>
      <c r="D173" s="400">
        <v>0</v>
      </c>
      <c r="E173" s="279">
        <v>0</v>
      </c>
      <c r="F173" s="401">
        <v>12393577</v>
      </c>
      <c r="G173" s="401">
        <v>12786015</v>
      </c>
      <c r="H173" s="280">
        <v>103.16646275728145</v>
      </c>
      <c r="I173" s="403"/>
      <c r="J173" s="402"/>
      <c r="K173" s="402"/>
      <c r="M173" s="380"/>
    </row>
    <row r="174" spans="1:13" x14ac:dyDescent="0.3">
      <c r="A174" s="282" t="s">
        <v>299</v>
      </c>
      <c r="B174" s="283">
        <v>2151</v>
      </c>
      <c r="C174" s="400">
        <v>0</v>
      </c>
      <c r="D174" s="400">
        <v>0</v>
      </c>
      <c r="E174" s="279">
        <v>0</v>
      </c>
      <c r="F174" s="401">
        <v>492</v>
      </c>
      <c r="G174" s="401">
        <v>797</v>
      </c>
      <c r="H174" s="280">
        <v>161.99186991869919</v>
      </c>
      <c r="I174" s="403"/>
      <c r="J174" s="402"/>
      <c r="K174" s="402"/>
    </row>
    <row r="175" spans="1:13" ht="15" thickBot="1" x14ac:dyDescent="0.35">
      <c r="A175" s="284" t="s">
        <v>300</v>
      </c>
      <c r="B175" s="283">
        <v>2155</v>
      </c>
      <c r="C175" s="400">
        <v>0</v>
      </c>
      <c r="D175" s="400">
        <v>0</v>
      </c>
      <c r="E175" s="285">
        <v>0</v>
      </c>
      <c r="F175" s="401">
        <v>0</v>
      </c>
      <c r="G175" s="401">
        <v>1</v>
      </c>
      <c r="H175" s="404">
        <v>0</v>
      </c>
      <c r="I175" s="403"/>
      <c r="J175" s="402"/>
      <c r="K175" s="402"/>
    </row>
    <row r="176" spans="1:13" ht="15" thickBot="1" x14ac:dyDescent="0.35">
      <c r="A176" s="405" t="s">
        <v>260</v>
      </c>
      <c r="B176" s="406"/>
      <c r="C176" s="289">
        <v>1677690</v>
      </c>
      <c r="D176" s="289">
        <v>2551329</v>
      </c>
      <c r="E176" s="290">
        <v>152.07392307279653</v>
      </c>
      <c r="F176" s="289">
        <v>14366447</v>
      </c>
      <c r="G176" s="289">
        <v>15750634</v>
      </c>
      <c r="H176" s="290">
        <v>109.6348596142108</v>
      </c>
      <c r="I176" s="403"/>
      <c r="J176" s="402"/>
      <c r="K176" s="402"/>
    </row>
    <row r="177" spans="1:11" ht="15" thickTop="1" x14ac:dyDescent="0.3">
      <c r="A177" s="294"/>
      <c r="B177" s="295"/>
      <c r="C177" s="295"/>
      <c r="D177" s="295"/>
      <c r="E177" s="295"/>
      <c r="F177" s="295"/>
      <c r="G177" s="295"/>
      <c r="H177" s="295"/>
      <c r="I177" s="295"/>
      <c r="J177" s="295"/>
      <c r="K177" s="295"/>
    </row>
    <row r="178" spans="1:11" x14ac:dyDescent="0.3">
      <c r="A178" s="294"/>
      <c r="B178" s="295"/>
      <c r="C178" s="295"/>
      <c r="D178" s="295"/>
      <c r="E178" s="295"/>
      <c r="F178" s="295"/>
      <c r="G178" s="295"/>
      <c r="H178" s="295"/>
      <c r="I178" s="295"/>
      <c r="J178" s="295"/>
      <c r="K178" s="295"/>
    </row>
    <row r="179" spans="1:11" x14ac:dyDescent="0.3">
      <c r="A179" s="294"/>
      <c r="B179" s="294"/>
      <c r="C179" s="295"/>
      <c r="D179" s="295"/>
      <c r="E179" s="295"/>
      <c r="F179" s="295"/>
      <c r="G179" s="295"/>
      <c r="H179" s="295"/>
      <c r="I179" s="295"/>
      <c r="J179" s="295"/>
      <c r="K179" s="295"/>
    </row>
    <row r="180" spans="1:11" x14ac:dyDescent="0.3">
      <c r="A180" s="294"/>
      <c r="B180" s="294"/>
      <c r="C180" s="295"/>
      <c r="D180" s="295"/>
      <c r="E180" s="295"/>
      <c r="F180" s="295"/>
      <c r="G180" s="295"/>
      <c r="H180" s="295"/>
      <c r="I180" s="295"/>
      <c r="J180" s="295"/>
      <c r="K180" s="295"/>
    </row>
    <row r="181" spans="1:11" x14ac:dyDescent="0.3">
      <c r="A181" s="294"/>
      <c r="B181" s="294"/>
      <c r="C181" s="295"/>
      <c r="D181" s="295"/>
      <c r="E181" s="295"/>
      <c r="F181" s="295"/>
      <c r="G181" s="295"/>
      <c r="H181" s="295"/>
      <c r="I181" s="295"/>
      <c r="J181" s="295"/>
      <c r="K181" s="295"/>
    </row>
    <row r="182" spans="1:11" x14ac:dyDescent="0.3">
      <c r="A182" s="294"/>
      <c r="B182" s="294"/>
      <c r="C182" s="295"/>
      <c r="D182" s="295"/>
      <c r="E182" s="295"/>
      <c r="F182" s="295"/>
      <c r="G182" s="295"/>
      <c r="H182" s="295"/>
      <c r="I182" s="295"/>
      <c r="J182" s="295"/>
      <c r="K182" s="295"/>
    </row>
    <row r="183" spans="1:11" x14ac:dyDescent="0.3">
      <c r="A183" s="294"/>
      <c r="B183" s="294"/>
      <c r="C183" s="295"/>
      <c r="D183" s="295"/>
      <c r="E183" s="295"/>
      <c r="F183" s="295"/>
      <c r="G183" s="295"/>
      <c r="H183" s="295"/>
      <c r="I183" s="295"/>
      <c r="J183" s="295"/>
      <c r="K183" s="295"/>
    </row>
    <row r="184" spans="1:11" x14ac:dyDescent="0.3">
      <c r="A184" s="294"/>
      <c r="B184" s="294"/>
      <c r="C184" s="295"/>
      <c r="D184" s="295"/>
      <c r="E184" s="295"/>
      <c r="F184" s="295"/>
      <c r="G184" s="295"/>
      <c r="H184" s="295"/>
      <c r="I184" s="295"/>
      <c r="J184" s="295"/>
      <c r="K184" s="295"/>
    </row>
    <row r="185" spans="1:11" x14ac:dyDescent="0.3">
      <c r="A185" s="294"/>
      <c r="B185" s="294"/>
      <c r="C185" s="295"/>
      <c r="D185" s="295"/>
      <c r="E185" s="295"/>
      <c r="F185" s="295"/>
      <c r="G185" s="295"/>
      <c r="H185" s="295"/>
      <c r="I185" s="295"/>
      <c r="J185" s="295"/>
      <c r="K185" s="295"/>
    </row>
    <row r="186" spans="1:11" x14ac:dyDescent="0.3">
      <c r="A186" s="294"/>
      <c r="B186" s="294"/>
      <c r="C186" s="295"/>
      <c r="D186" s="295"/>
      <c r="E186" s="295"/>
      <c r="F186" s="295"/>
      <c r="G186" s="295"/>
      <c r="H186" s="295"/>
      <c r="I186" s="295"/>
      <c r="J186" s="295"/>
      <c r="K186" s="295"/>
    </row>
    <row r="187" spans="1:11" x14ac:dyDescent="0.3">
      <c r="A187" s="294"/>
      <c r="B187" s="294"/>
      <c r="C187" s="295"/>
      <c r="D187" s="295"/>
      <c r="E187" s="295"/>
      <c r="F187" s="295"/>
      <c r="G187" s="295"/>
      <c r="H187" s="295"/>
      <c r="I187" s="295"/>
      <c r="J187" s="295"/>
      <c r="K187" s="295"/>
    </row>
    <row r="188" spans="1:11" x14ac:dyDescent="0.3">
      <c r="A188" s="294"/>
      <c r="B188" s="294"/>
      <c r="C188" s="295"/>
      <c r="D188" s="295"/>
      <c r="E188" s="295"/>
      <c r="F188" s="295"/>
      <c r="G188" s="295"/>
      <c r="H188" s="295"/>
      <c r="I188" s="295"/>
      <c r="J188" s="295"/>
      <c r="K188" s="295"/>
    </row>
    <row r="189" spans="1:11" x14ac:dyDescent="0.3">
      <c r="A189" s="294"/>
      <c r="B189" s="294"/>
      <c r="C189" s="295"/>
      <c r="D189" s="295"/>
      <c r="E189" s="295"/>
      <c r="F189" s="295"/>
      <c r="G189" s="295"/>
      <c r="H189" s="295"/>
      <c r="I189" s="295"/>
      <c r="J189" s="295"/>
      <c r="K189" s="295"/>
    </row>
    <row r="190" spans="1:11" x14ac:dyDescent="0.3">
      <c r="A190" s="294"/>
      <c r="B190" s="294"/>
      <c r="C190" s="295"/>
      <c r="D190" s="295"/>
      <c r="E190" s="295"/>
      <c r="F190" s="295"/>
      <c r="G190" s="295"/>
      <c r="H190" s="295"/>
      <c r="I190" s="295"/>
      <c r="J190" s="295"/>
      <c r="K190" s="295"/>
    </row>
    <row r="191" spans="1:11" x14ac:dyDescent="0.3">
      <c r="A191" s="294"/>
      <c r="B191" s="294"/>
      <c r="C191" s="295"/>
      <c r="D191" s="295"/>
      <c r="E191" s="295"/>
      <c r="F191" s="295"/>
      <c r="G191" s="295"/>
      <c r="H191" s="295"/>
      <c r="I191" s="295"/>
      <c r="J191" s="295"/>
      <c r="K191" s="295"/>
    </row>
    <row r="192" spans="1:11" x14ac:dyDescent="0.3">
      <c r="A192" s="294"/>
      <c r="B192" s="294"/>
      <c r="C192" s="295"/>
      <c r="D192" s="295"/>
      <c r="E192" s="295"/>
      <c r="F192" s="295"/>
      <c r="G192" s="295"/>
      <c r="H192" s="295"/>
      <c r="I192" s="295"/>
      <c r="J192" s="295"/>
      <c r="K192" s="295"/>
    </row>
    <row r="193" spans="1:11" x14ac:dyDescent="0.3">
      <c r="A193" s="294"/>
      <c r="B193" s="294"/>
      <c r="C193" s="295"/>
      <c r="D193" s="295"/>
      <c r="E193" s="295"/>
      <c r="F193" s="295"/>
      <c r="G193" s="295"/>
      <c r="H193" s="295"/>
      <c r="I193" s="295"/>
      <c r="J193" s="295"/>
      <c r="K193" s="295"/>
    </row>
    <row r="194" spans="1:11" x14ac:dyDescent="0.3">
      <c r="A194" s="294"/>
      <c r="B194" s="294"/>
      <c r="C194" s="295"/>
      <c r="D194" s="295"/>
      <c r="E194" s="295"/>
      <c r="F194" s="295"/>
      <c r="G194" s="295"/>
      <c r="H194" s="295"/>
      <c r="I194" s="295"/>
      <c r="J194" s="295"/>
      <c r="K194" s="295"/>
    </row>
    <row r="195" spans="1:11" x14ac:dyDescent="0.3">
      <c r="A195" s="294"/>
      <c r="B195" s="294"/>
      <c r="C195" s="295"/>
      <c r="D195" s="295"/>
      <c r="E195" s="295"/>
      <c r="F195" s="295"/>
      <c r="G195" s="295"/>
      <c r="H195" s="295"/>
      <c r="I195" s="295"/>
      <c r="J195" s="295"/>
      <c r="K195" s="295"/>
    </row>
    <row r="196" spans="1:11" x14ac:dyDescent="0.3">
      <c r="A196" s="294"/>
      <c r="B196" s="294"/>
      <c r="C196" s="295"/>
      <c r="D196" s="295"/>
      <c r="E196" s="295"/>
      <c r="F196" s="295"/>
      <c r="G196" s="295"/>
      <c r="H196" s="295"/>
      <c r="I196" s="295"/>
      <c r="J196" s="295"/>
      <c r="K196" s="295"/>
    </row>
    <row r="197" spans="1:11" x14ac:dyDescent="0.3">
      <c r="A197" s="294"/>
      <c r="B197" s="294"/>
      <c r="C197" s="295"/>
      <c r="D197" s="295"/>
      <c r="E197" s="295"/>
      <c r="F197" s="295"/>
      <c r="G197" s="295"/>
      <c r="H197" s="295"/>
      <c r="I197" s="295"/>
      <c r="J197" s="295"/>
      <c r="K197" s="295"/>
    </row>
    <row r="198" spans="1:11" x14ac:dyDescent="0.3">
      <c r="A198" s="294"/>
      <c r="B198" s="294"/>
      <c r="C198" s="295"/>
      <c r="D198" s="295"/>
      <c r="E198" s="295"/>
      <c r="F198" s="295"/>
      <c r="G198" s="295"/>
      <c r="H198" s="295"/>
      <c r="I198" s="295"/>
      <c r="J198" s="295"/>
      <c r="K198" s="295"/>
    </row>
    <row r="199" spans="1:11" x14ac:dyDescent="0.3">
      <c r="A199" s="294"/>
      <c r="B199" s="294"/>
      <c r="C199" s="295"/>
      <c r="D199" s="295"/>
      <c r="E199" s="295"/>
      <c r="F199" s="295"/>
      <c r="G199" s="295"/>
      <c r="H199" s="295"/>
      <c r="I199" s="295"/>
      <c r="J199" s="295"/>
      <c r="K199" s="295"/>
    </row>
    <row r="200" spans="1:11" x14ac:dyDescent="0.3">
      <c r="A200" s="294"/>
      <c r="B200" s="294"/>
      <c r="C200" s="295"/>
      <c r="D200" s="295"/>
      <c r="E200" s="295"/>
      <c r="F200" s="295"/>
      <c r="G200" s="295"/>
      <c r="H200" s="295"/>
      <c r="I200" s="295"/>
      <c r="J200" s="295"/>
      <c r="K200" s="295"/>
    </row>
    <row r="201" spans="1:11" x14ac:dyDescent="0.3">
      <c r="A201" s="294"/>
      <c r="B201" s="294"/>
      <c r="C201" s="295"/>
      <c r="D201" s="295"/>
      <c r="E201" s="295"/>
      <c r="F201" s="295"/>
      <c r="G201" s="295"/>
      <c r="H201" s="295"/>
      <c r="I201" s="295"/>
      <c r="J201" s="295"/>
      <c r="K201" s="295"/>
    </row>
    <row r="202" spans="1:11" x14ac:dyDescent="0.3">
      <c r="A202" s="294"/>
      <c r="B202" s="294"/>
      <c r="C202" s="295"/>
      <c r="D202" s="295"/>
      <c r="E202" s="295"/>
      <c r="F202" s="295"/>
      <c r="G202" s="295"/>
      <c r="H202" s="295"/>
      <c r="I202" s="295"/>
      <c r="J202" s="295"/>
      <c r="K202" s="295"/>
    </row>
    <row r="203" spans="1:11" x14ac:dyDescent="0.3">
      <c r="A203" s="294"/>
      <c r="B203" s="294"/>
      <c r="C203" s="295"/>
      <c r="D203" s="295"/>
      <c r="E203" s="295"/>
      <c r="F203" s="295"/>
      <c r="G203" s="295"/>
      <c r="H203" s="295"/>
      <c r="I203" s="295"/>
      <c r="J203" s="295"/>
      <c r="K203" s="295"/>
    </row>
    <row r="204" spans="1:11" x14ac:dyDescent="0.3">
      <c r="A204" s="294"/>
      <c r="B204" s="294"/>
      <c r="C204" s="295"/>
      <c r="D204" s="295"/>
      <c r="E204" s="295"/>
      <c r="F204" s="295"/>
      <c r="G204" s="295"/>
      <c r="H204" s="295"/>
      <c r="I204" s="295"/>
      <c r="J204" s="295"/>
      <c r="K204" s="295"/>
    </row>
    <row r="205" spans="1:11" x14ac:dyDescent="0.3">
      <c r="A205" s="294"/>
      <c r="B205" s="294"/>
      <c r="C205" s="295"/>
      <c r="D205" s="295"/>
      <c r="E205" s="295"/>
      <c r="F205" s="295"/>
      <c r="G205" s="295"/>
      <c r="H205" s="295"/>
      <c r="I205" s="295"/>
      <c r="J205" s="295"/>
      <c r="K205" s="295"/>
    </row>
    <row r="206" spans="1:11" x14ac:dyDescent="0.3">
      <c r="A206" s="294"/>
      <c r="B206" s="294"/>
      <c r="C206" s="295"/>
      <c r="D206" s="295"/>
      <c r="E206" s="295"/>
      <c r="F206" s="295"/>
      <c r="G206" s="295"/>
      <c r="H206" s="295"/>
      <c r="I206" s="295"/>
      <c r="J206" s="295"/>
      <c r="K206" s="295"/>
    </row>
    <row r="207" spans="1:11" x14ac:dyDescent="0.3">
      <c r="A207" s="294"/>
      <c r="B207" s="294"/>
      <c r="C207" s="295"/>
      <c r="D207" s="295"/>
      <c r="E207" s="295"/>
      <c r="F207" s="295"/>
      <c r="G207" s="295"/>
      <c r="H207" s="295"/>
      <c r="I207" s="295"/>
      <c r="J207" s="295"/>
      <c r="K207" s="295"/>
    </row>
    <row r="208" spans="1:11" x14ac:dyDescent="0.3">
      <c r="A208" s="294"/>
      <c r="B208" s="294"/>
      <c r="C208" s="295"/>
      <c r="D208" s="295"/>
      <c r="E208" s="295"/>
      <c r="F208" s="295"/>
      <c r="G208" s="295"/>
      <c r="H208" s="295"/>
      <c r="I208" s="295"/>
      <c r="J208" s="295"/>
      <c r="K208" s="295"/>
    </row>
    <row r="209" spans="1:11" x14ac:dyDescent="0.3">
      <c r="A209" s="294"/>
      <c r="B209" s="294"/>
      <c r="C209" s="295"/>
      <c r="D209" s="295"/>
      <c r="E209" s="295"/>
      <c r="F209" s="295"/>
      <c r="G209" s="295"/>
      <c r="H209" s="295"/>
      <c r="I209" s="295"/>
      <c r="J209" s="295"/>
      <c r="K209" s="295"/>
    </row>
    <row r="210" spans="1:11" x14ac:dyDescent="0.3">
      <c r="A210" s="294"/>
      <c r="B210" s="294"/>
      <c r="C210" s="295"/>
      <c r="D210" s="295"/>
      <c r="E210" s="295"/>
      <c r="F210" s="295"/>
      <c r="G210" s="295"/>
      <c r="H210" s="295"/>
      <c r="I210" s="295"/>
      <c r="J210" s="295"/>
      <c r="K210" s="295"/>
    </row>
    <row r="211" spans="1:11" x14ac:dyDescent="0.3">
      <c r="A211" s="294"/>
      <c r="B211" s="294"/>
      <c r="C211" s="295"/>
      <c r="D211" s="295"/>
      <c r="E211" s="295"/>
      <c r="F211" s="295"/>
      <c r="G211" s="295"/>
      <c r="H211" s="295"/>
      <c r="I211" s="295"/>
      <c r="J211" s="295"/>
      <c r="K211" s="295"/>
    </row>
    <row r="212" spans="1:11" x14ac:dyDescent="0.3">
      <c r="A212" s="294"/>
      <c r="B212" s="294"/>
      <c r="C212" s="295"/>
      <c r="D212" s="295"/>
      <c r="E212" s="295"/>
      <c r="F212" s="295"/>
      <c r="G212" s="295"/>
      <c r="H212" s="295"/>
      <c r="I212" s="295"/>
      <c r="J212" s="295"/>
      <c r="K212" s="295"/>
    </row>
    <row r="213" spans="1:11" x14ac:dyDescent="0.3">
      <c r="A213" s="294"/>
      <c r="B213" s="294"/>
      <c r="C213" s="295"/>
      <c r="D213" s="295"/>
      <c r="E213" s="295"/>
      <c r="F213" s="295"/>
      <c r="G213" s="295"/>
      <c r="H213" s="295"/>
      <c r="I213" s="295"/>
      <c r="J213" s="295"/>
      <c r="K213" s="295"/>
    </row>
    <row r="214" spans="1:11" x14ac:dyDescent="0.3">
      <c r="A214" s="294"/>
      <c r="B214" s="294"/>
      <c r="C214" s="295"/>
      <c r="D214" s="295"/>
      <c r="E214" s="295"/>
      <c r="F214" s="295"/>
      <c r="G214" s="295"/>
      <c r="H214" s="295"/>
      <c r="I214" s="295"/>
      <c r="J214" s="295"/>
      <c r="K214" s="295"/>
    </row>
    <row r="215" spans="1:11" x14ac:dyDescent="0.3">
      <c r="A215" s="294"/>
      <c r="B215" s="294"/>
      <c r="C215" s="295"/>
      <c r="D215" s="295"/>
      <c r="E215" s="295"/>
      <c r="F215" s="295"/>
      <c r="G215" s="295"/>
      <c r="H215" s="295"/>
      <c r="I215" s="295"/>
      <c r="J215" s="295"/>
      <c r="K215" s="295"/>
    </row>
    <row r="216" spans="1:11" x14ac:dyDescent="0.3">
      <c r="A216" s="294"/>
      <c r="B216" s="294"/>
      <c r="C216" s="295"/>
      <c r="D216" s="295"/>
      <c r="E216" s="295"/>
      <c r="F216" s="295"/>
      <c r="G216" s="295"/>
      <c r="H216" s="295"/>
      <c r="I216" s="295"/>
      <c r="J216" s="295"/>
      <c r="K216" s="295"/>
    </row>
    <row r="217" spans="1:11" x14ac:dyDescent="0.3">
      <c r="A217" s="294"/>
      <c r="B217" s="294"/>
      <c r="C217" s="295"/>
      <c r="D217" s="295"/>
      <c r="E217" s="295"/>
      <c r="F217" s="295"/>
      <c r="G217" s="295"/>
      <c r="H217" s="295"/>
      <c r="I217" s="295"/>
      <c r="J217" s="295"/>
      <c r="K217" s="295"/>
    </row>
    <row r="218" spans="1:11" x14ac:dyDescent="0.3">
      <c r="A218" s="294"/>
      <c r="B218" s="294"/>
      <c r="C218" s="295"/>
      <c r="D218" s="295"/>
      <c r="E218" s="295"/>
      <c r="F218" s="295"/>
      <c r="G218" s="295"/>
      <c r="H218" s="295"/>
      <c r="I218" s="295"/>
      <c r="J218" s="295"/>
      <c r="K218" s="295"/>
    </row>
    <row r="219" spans="1:11" x14ac:dyDescent="0.3">
      <c r="A219" s="294"/>
      <c r="B219" s="294"/>
      <c r="C219" s="295"/>
      <c r="D219" s="295"/>
      <c r="E219" s="295"/>
      <c r="F219" s="295"/>
      <c r="G219" s="295"/>
      <c r="H219" s="295"/>
      <c r="I219" s="295"/>
      <c r="J219" s="295"/>
      <c r="K219" s="295"/>
    </row>
    <row r="220" spans="1:11" x14ac:dyDescent="0.3">
      <c r="A220" s="294"/>
      <c r="B220" s="294"/>
      <c r="C220" s="295"/>
      <c r="D220" s="295"/>
      <c r="E220" s="295"/>
      <c r="F220" s="295"/>
      <c r="G220" s="295"/>
      <c r="H220" s="295"/>
      <c r="I220" s="295"/>
      <c r="J220" s="295"/>
      <c r="K220" s="295"/>
    </row>
    <row r="221" spans="1:11" x14ac:dyDescent="0.3">
      <c r="A221" s="294"/>
      <c r="B221" s="294"/>
      <c r="C221" s="295"/>
      <c r="D221" s="295"/>
      <c r="E221" s="295"/>
      <c r="F221" s="295"/>
      <c r="G221" s="295"/>
      <c r="H221" s="295"/>
      <c r="I221" s="295"/>
      <c r="J221" s="295"/>
      <c r="K221" s="295"/>
    </row>
    <row r="222" spans="1:11" x14ac:dyDescent="0.3">
      <c r="A222" s="294"/>
      <c r="B222" s="294"/>
      <c r="C222" s="295"/>
      <c r="D222" s="295"/>
      <c r="E222" s="295"/>
      <c r="F222" s="295"/>
      <c r="G222" s="295"/>
      <c r="H222" s="295"/>
      <c r="I222" s="295"/>
      <c r="J222" s="295"/>
      <c r="K222" s="295"/>
    </row>
    <row r="223" spans="1:11" x14ac:dyDescent="0.3">
      <c r="A223" s="294"/>
      <c r="B223" s="294"/>
      <c r="C223" s="295"/>
      <c r="D223" s="295"/>
      <c r="E223" s="295"/>
      <c r="F223" s="295"/>
      <c r="G223" s="295"/>
      <c r="H223" s="295"/>
      <c r="I223" s="295"/>
      <c r="J223" s="295"/>
      <c r="K223" s="295"/>
    </row>
    <row r="224" spans="1:11" x14ac:dyDescent="0.3">
      <c r="A224" s="294"/>
      <c r="B224" s="294"/>
      <c r="C224" s="295"/>
      <c r="D224" s="295"/>
      <c r="E224" s="295"/>
      <c r="F224" s="295"/>
      <c r="G224" s="295"/>
      <c r="H224" s="295"/>
      <c r="I224" s="295"/>
      <c r="J224" s="295"/>
      <c r="K224" s="295"/>
    </row>
    <row r="225" spans="1:11" x14ac:dyDescent="0.3">
      <c r="A225" s="294"/>
      <c r="B225" s="294"/>
      <c r="C225" s="295"/>
      <c r="D225" s="295"/>
      <c r="E225" s="295"/>
      <c r="F225" s="295"/>
      <c r="G225" s="295"/>
      <c r="H225" s="295"/>
      <c r="I225" s="295"/>
      <c r="J225" s="295"/>
      <c r="K225" s="295"/>
    </row>
    <row r="226" spans="1:11" x14ac:dyDescent="0.3">
      <c r="A226" s="294"/>
      <c r="B226" s="294"/>
      <c r="C226" s="295"/>
      <c r="D226" s="295"/>
      <c r="E226" s="295"/>
      <c r="F226" s="295"/>
      <c r="G226" s="295"/>
      <c r="H226" s="295"/>
      <c r="I226" s="295"/>
      <c r="J226" s="295"/>
      <c r="K226" s="295"/>
    </row>
    <row r="227" spans="1:11" x14ac:dyDescent="0.3">
      <c r="A227" s="294"/>
      <c r="B227" s="294"/>
      <c r="C227" s="295"/>
      <c r="D227" s="295"/>
      <c r="E227" s="295"/>
      <c r="F227" s="295"/>
      <c r="G227" s="295"/>
      <c r="H227" s="295"/>
      <c r="I227" s="295"/>
      <c r="J227" s="295"/>
      <c r="K227" s="295"/>
    </row>
    <row r="228" spans="1:11" x14ac:dyDescent="0.3">
      <c r="A228" s="294"/>
      <c r="B228" s="295"/>
      <c r="C228" s="295"/>
      <c r="D228" s="295"/>
      <c r="E228" s="295"/>
      <c r="F228" s="295"/>
      <c r="G228" s="295"/>
      <c r="H228" s="295"/>
      <c r="I228" s="295"/>
      <c r="J228" s="295"/>
      <c r="K228" s="295"/>
    </row>
    <row r="229" spans="1:11" x14ac:dyDescent="0.3">
      <c r="A229" s="294"/>
      <c r="B229" s="295"/>
      <c r="C229" s="295"/>
      <c r="D229" s="295"/>
      <c r="E229" s="295"/>
      <c r="F229" s="295"/>
      <c r="G229" s="295"/>
      <c r="H229" s="295"/>
      <c r="I229" s="295"/>
      <c r="J229" s="295"/>
      <c r="K229" s="295"/>
    </row>
    <row r="230" spans="1:11" x14ac:dyDescent="0.3">
      <c r="A230" s="294"/>
      <c r="B230" s="295"/>
      <c r="C230" s="295"/>
      <c r="D230" s="295"/>
      <c r="E230" s="295"/>
      <c r="F230" s="295"/>
      <c r="G230" s="295"/>
      <c r="H230" s="295"/>
      <c r="I230" s="295"/>
      <c r="J230" s="295"/>
      <c r="K230" s="295"/>
    </row>
    <row r="231" spans="1:11" x14ac:dyDescent="0.3">
      <c r="A231" s="294"/>
      <c r="B231" s="294"/>
      <c r="C231" s="295"/>
      <c r="D231" s="295"/>
      <c r="E231" s="295"/>
      <c r="F231" s="295"/>
      <c r="G231" s="295"/>
      <c r="H231" s="295"/>
      <c r="I231" s="295"/>
      <c r="J231" s="295"/>
      <c r="K231" s="295"/>
    </row>
    <row r="232" spans="1:11" x14ac:dyDescent="0.3">
      <c r="A232" s="294"/>
      <c r="B232" s="294"/>
      <c r="C232" s="295"/>
      <c r="D232" s="295"/>
      <c r="E232" s="295"/>
      <c r="F232" s="295"/>
      <c r="G232" s="295"/>
      <c r="H232" s="295"/>
      <c r="I232" s="295"/>
      <c r="J232" s="295"/>
      <c r="K232" s="295"/>
    </row>
    <row r="233" spans="1:11" x14ac:dyDescent="0.3">
      <c r="A233" s="294"/>
      <c r="B233" s="294"/>
      <c r="C233" s="295"/>
      <c r="D233" s="295"/>
      <c r="E233" s="295"/>
      <c r="F233" s="295"/>
      <c r="G233" s="295"/>
      <c r="H233" s="295"/>
      <c r="I233" s="295"/>
      <c r="J233" s="295"/>
      <c r="K233" s="295"/>
    </row>
    <row r="234" spans="1:11" x14ac:dyDescent="0.3">
      <c r="A234" s="294"/>
      <c r="B234" s="294"/>
      <c r="C234" s="295"/>
      <c r="D234" s="295"/>
      <c r="E234" s="295"/>
      <c r="F234" s="295"/>
      <c r="G234" s="295"/>
      <c r="H234" s="295"/>
      <c r="I234" s="295"/>
      <c r="J234" s="295"/>
      <c r="K234" s="295"/>
    </row>
    <row r="235" spans="1:11" x14ac:dyDescent="0.3">
      <c r="A235" s="294"/>
      <c r="B235" s="294"/>
      <c r="C235" s="295"/>
      <c r="D235" s="295"/>
      <c r="E235" s="295"/>
      <c r="F235" s="295"/>
      <c r="G235" s="295"/>
      <c r="H235" s="295"/>
      <c r="I235" s="295"/>
      <c r="J235" s="295"/>
      <c r="K235" s="295"/>
    </row>
    <row r="236" spans="1:11" x14ac:dyDescent="0.3">
      <c r="A236" s="294"/>
      <c r="B236" s="294"/>
      <c r="C236" s="295"/>
      <c r="D236" s="295"/>
      <c r="E236" s="295"/>
      <c r="F236" s="295"/>
      <c r="G236" s="295"/>
      <c r="H236" s="295"/>
      <c r="I236" s="295"/>
      <c r="J236" s="295"/>
      <c r="K236" s="295"/>
    </row>
    <row r="237" spans="1:11" x14ac:dyDescent="0.3">
      <c r="A237" s="294"/>
      <c r="B237" s="294"/>
      <c r="C237" s="295"/>
      <c r="D237" s="295"/>
      <c r="E237" s="295"/>
      <c r="F237" s="295"/>
      <c r="G237" s="295"/>
      <c r="H237" s="295"/>
      <c r="I237" s="295"/>
      <c r="J237" s="295"/>
      <c r="K237" s="295"/>
    </row>
    <row r="238" spans="1:11" x14ac:dyDescent="0.3">
      <c r="A238" s="294"/>
      <c r="B238" s="294"/>
      <c r="C238" s="295"/>
      <c r="D238" s="295"/>
      <c r="E238" s="295"/>
      <c r="F238" s="295"/>
      <c r="G238" s="295"/>
      <c r="H238" s="295"/>
      <c r="I238" s="295"/>
      <c r="J238" s="295"/>
      <c r="K238" s="295"/>
    </row>
    <row r="239" spans="1:11" x14ac:dyDescent="0.3">
      <c r="A239" s="294"/>
      <c r="B239" s="294"/>
      <c r="C239" s="295"/>
      <c r="D239" s="295"/>
      <c r="E239" s="295"/>
      <c r="F239" s="295"/>
      <c r="G239" s="295"/>
      <c r="H239" s="295"/>
      <c r="I239" s="295"/>
      <c r="J239" s="295"/>
      <c r="K239" s="295"/>
    </row>
    <row r="240" spans="1:11" x14ac:dyDescent="0.3">
      <c r="A240" s="294"/>
      <c r="B240" s="294"/>
      <c r="C240" s="295"/>
      <c r="D240" s="295"/>
      <c r="E240" s="295"/>
      <c r="F240" s="295"/>
      <c r="G240" s="295"/>
      <c r="H240" s="295"/>
      <c r="I240" s="295"/>
      <c r="J240" s="295"/>
      <c r="K240" s="295"/>
    </row>
    <row r="241" spans="1:11" x14ac:dyDescent="0.3">
      <c r="A241" s="294"/>
      <c r="B241" s="294"/>
      <c r="C241" s="295"/>
      <c r="D241" s="295"/>
      <c r="E241" s="295"/>
      <c r="F241" s="295"/>
      <c r="G241" s="295"/>
      <c r="H241" s="295"/>
      <c r="I241" s="295"/>
      <c r="J241" s="295"/>
      <c r="K241" s="295"/>
    </row>
    <row r="242" spans="1:11" x14ac:dyDescent="0.3">
      <c r="A242" s="294"/>
      <c r="B242" s="294"/>
      <c r="C242" s="295"/>
      <c r="D242" s="295"/>
      <c r="E242" s="295"/>
      <c r="F242" s="295"/>
      <c r="G242" s="295"/>
      <c r="H242" s="295"/>
      <c r="I242" s="295"/>
      <c r="J242" s="295"/>
      <c r="K242" s="295"/>
    </row>
    <row r="243" spans="1:11" x14ac:dyDescent="0.3">
      <c r="A243" s="294"/>
      <c r="B243" s="294"/>
      <c r="C243" s="295"/>
      <c r="D243" s="295"/>
      <c r="E243" s="295"/>
      <c r="F243" s="295"/>
      <c r="G243" s="295"/>
      <c r="H243" s="295"/>
      <c r="I243" s="295"/>
      <c r="J243" s="295"/>
      <c r="K243" s="295"/>
    </row>
    <row r="244" spans="1:11" x14ac:dyDescent="0.3">
      <c r="A244" s="294"/>
      <c r="B244" s="294"/>
      <c r="C244" s="295"/>
      <c r="D244" s="295"/>
      <c r="E244" s="295"/>
      <c r="F244" s="295"/>
      <c r="G244" s="295"/>
      <c r="H244" s="295"/>
      <c r="I244" s="295"/>
      <c r="J244" s="295"/>
      <c r="K244" s="295"/>
    </row>
    <row r="245" spans="1:11" x14ac:dyDescent="0.3">
      <c r="A245" s="294"/>
      <c r="B245" s="294"/>
      <c r="C245" s="295"/>
      <c r="D245" s="295"/>
      <c r="E245" s="295"/>
      <c r="F245" s="295"/>
      <c r="G245" s="295"/>
      <c r="H245" s="295"/>
      <c r="I245" s="295"/>
      <c r="J245" s="295"/>
      <c r="K245" s="295"/>
    </row>
    <row r="246" spans="1:11" x14ac:dyDescent="0.3">
      <c r="A246" s="294"/>
      <c r="B246" s="294"/>
      <c r="C246" s="295"/>
      <c r="D246" s="295"/>
      <c r="E246" s="295"/>
      <c r="F246" s="295"/>
      <c r="G246" s="295"/>
      <c r="H246" s="295"/>
      <c r="I246" s="295"/>
      <c r="J246" s="295"/>
      <c r="K246" s="295"/>
    </row>
    <row r="247" spans="1:11" x14ac:dyDescent="0.3">
      <c r="A247" s="294"/>
      <c r="B247" s="294"/>
      <c r="C247" s="295"/>
      <c r="D247" s="295"/>
      <c r="E247" s="295"/>
      <c r="F247" s="295"/>
      <c r="G247" s="295"/>
      <c r="H247" s="295"/>
      <c r="I247" s="295"/>
      <c r="J247" s="295"/>
      <c r="K247" s="295"/>
    </row>
    <row r="248" spans="1:11" x14ac:dyDescent="0.3">
      <c r="A248" s="294"/>
      <c r="B248" s="294"/>
      <c r="C248" s="295"/>
      <c r="D248" s="295"/>
      <c r="E248" s="295"/>
      <c r="F248" s="295"/>
      <c r="G248" s="295"/>
      <c r="H248" s="295"/>
      <c r="I248" s="295"/>
      <c r="J248" s="295"/>
      <c r="K248" s="295"/>
    </row>
    <row r="249" spans="1:11" x14ac:dyDescent="0.3">
      <c r="A249" s="294"/>
      <c r="B249" s="294"/>
      <c r="C249" s="295"/>
      <c r="D249" s="295"/>
      <c r="E249" s="295"/>
      <c r="F249" s="295"/>
      <c r="G249" s="295"/>
      <c r="H249" s="295"/>
      <c r="I249" s="295"/>
      <c r="J249" s="295"/>
      <c r="K249" s="295"/>
    </row>
    <row r="250" spans="1:11" x14ac:dyDescent="0.3">
      <c r="A250" s="294"/>
      <c r="B250" s="294"/>
      <c r="C250" s="295"/>
      <c r="D250" s="295"/>
      <c r="E250" s="295"/>
      <c r="F250" s="295"/>
      <c r="G250" s="295"/>
      <c r="H250" s="295"/>
      <c r="I250" s="295"/>
      <c r="J250" s="295"/>
      <c r="K250" s="295"/>
    </row>
    <row r="251" spans="1:11" x14ac:dyDescent="0.3">
      <c r="A251" s="294"/>
      <c r="B251" s="294"/>
      <c r="C251" s="295"/>
      <c r="D251" s="295"/>
      <c r="E251" s="295"/>
      <c r="F251" s="295"/>
      <c r="G251" s="295"/>
      <c r="H251" s="295"/>
      <c r="I251" s="295"/>
      <c r="J251" s="295"/>
      <c r="K251" s="295"/>
    </row>
    <row r="252" spans="1:11" x14ac:dyDescent="0.3">
      <c r="A252" s="294"/>
      <c r="B252" s="294"/>
      <c r="C252" s="295"/>
      <c r="D252" s="295"/>
      <c r="E252" s="295"/>
      <c r="F252" s="295"/>
      <c r="G252" s="295"/>
      <c r="H252" s="295"/>
      <c r="I252" s="295"/>
      <c r="J252" s="295"/>
      <c r="K252" s="295"/>
    </row>
    <row r="253" spans="1:11" x14ac:dyDescent="0.3">
      <c r="A253" s="294"/>
      <c r="B253" s="294"/>
      <c r="C253" s="295"/>
      <c r="D253" s="295"/>
      <c r="E253" s="295"/>
      <c r="F253" s="295"/>
      <c r="G253" s="295"/>
      <c r="H253" s="295"/>
      <c r="I253" s="295"/>
      <c r="J253" s="295"/>
      <c r="K253" s="295"/>
    </row>
    <row r="254" spans="1:11" x14ac:dyDescent="0.3">
      <c r="A254" s="294"/>
      <c r="B254" s="294"/>
      <c r="C254" s="295"/>
      <c r="D254" s="295"/>
      <c r="E254" s="295"/>
      <c r="F254" s="295"/>
      <c r="G254" s="295"/>
      <c r="H254" s="295"/>
      <c r="I254" s="295"/>
      <c r="J254" s="295"/>
      <c r="K254" s="295"/>
    </row>
    <row r="255" spans="1:11" x14ac:dyDescent="0.3">
      <c r="A255" s="294"/>
      <c r="B255" s="294"/>
      <c r="C255" s="295"/>
      <c r="D255" s="295"/>
      <c r="E255" s="295"/>
      <c r="F255" s="295"/>
      <c r="G255" s="295"/>
      <c r="H255" s="295"/>
      <c r="I255" s="295"/>
      <c r="J255" s="295"/>
      <c r="K255" s="295"/>
    </row>
    <row r="256" spans="1:11" x14ac:dyDescent="0.3">
      <c r="A256" s="294"/>
      <c r="B256" s="294"/>
      <c r="C256" s="295"/>
      <c r="D256" s="295"/>
      <c r="E256" s="295"/>
      <c r="F256" s="295"/>
      <c r="G256" s="295"/>
      <c r="H256" s="295"/>
      <c r="I256" s="295"/>
      <c r="J256" s="295"/>
      <c r="K256" s="295"/>
    </row>
    <row r="257" spans="1:11" x14ac:dyDescent="0.3">
      <c r="A257" s="294"/>
      <c r="B257" s="294"/>
      <c r="C257" s="295"/>
      <c r="D257" s="295"/>
      <c r="E257" s="295"/>
      <c r="F257" s="295"/>
      <c r="G257" s="295"/>
      <c r="H257" s="295"/>
      <c r="I257" s="295"/>
      <c r="J257" s="295"/>
      <c r="K257" s="295"/>
    </row>
    <row r="258" spans="1:11" x14ac:dyDescent="0.3">
      <c r="A258" s="294"/>
      <c r="B258" s="294"/>
      <c r="C258" s="295"/>
      <c r="D258" s="295"/>
      <c r="E258" s="295"/>
      <c r="F258" s="295"/>
      <c r="G258" s="295"/>
      <c r="H258" s="295"/>
      <c r="I258" s="295"/>
      <c r="J258" s="295"/>
      <c r="K258" s="295"/>
    </row>
    <row r="259" spans="1:11" x14ac:dyDescent="0.3">
      <c r="A259" s="294"/>
      <c r="B259" s="294"/>
      <c r="C259" s="295"/>
      <c r="D259" s="295"/>
      <c r="E259" s="295"/>
      <c r="F259" s="295"/>
      <c r="G259" s="295"/>
      <c r="H259" s="295"/>
      <c r="I259" s="295"/>
      <c r="J259" s="295"/>
      <c r="K259" s="295"/>
    </row>
    <row r="260" spans="1:11" x14ac:dyDescent="0.3">
      <c r="A260" s="294"/>
      <c r="B260" s="294"/>
      <c r="C260" s="295"/>
      <c r="D260" s="295"/>
      <c r="E260" s="295"/>
      <c r="F260" s="295"/>
      <c r="G260" s="295"/>
      <c r="H260" s="295"/>
      <c r="I260" s="295"/>
      <c r="J260" s="295"/>
      <c r="K260" s="295"/>
    </row>
    <row r="261" spans="1:11" x14ac:dyDescent="0.3">
      <c r="A261" s="294"/>
      <c r="B261" s="294"/>
      <c r="C261" s="295"/>
      <c r="D261" s="295"/>
      <c r="E261" s="295"/>
      <c r="F261" s="295"/>
      <c r="G261" s="295"/>
      <c r="H261" s="295"/>
      <c r="I261" s="295"/>
      <c r="J261" s="295"/>
      <c r="K261" s="295"/>
    </row>
    <row r="262" spans="1:11" x14ac:dyDescent="0.3">
      <c r="A262" s="294"/>
      <c r="B262" s="294"/>
      <c r="C262" s="295"/>
      <c r="D262" s="295"/>
      <c r="E262" s="295"/>
      <c r="F262" s="295"/>
      <c r="G262" s="295"/>
      <c r="H262" s="295"/>
      <c r="I262" s="295"/>
      <c r="J262" s="295"/>
      <c r="K262" s="295"/>
    </row>
    <row r="263" spans="1:11" x14ac:dyDescent="0.3">
      <c r="A263" s="294"/>
      <c r="B263" s="294"/>
      <c r="C263" s="295"/>
      <c r="D263" s="295"/>
      <c r="E263" s="295"/>
      <c r="F263" s="295"/>
      <c r="G263" s="295"/>
      <c r="H263" s="295"/>
      <c r="I263" s="295"/>
      <c r="J263" s="295"/>
      <c r="K263" s="295"/>
    </row>
    <row r="264" spans="1:11" x14ac:dyDescent="0.3">
      <c r="A264" s="294"/>
      <c r="B264" s="294"/>
      <c r="C264" s="295"/>
      <c r="D264" s="295"/>
      <c r="E264" s="295"/>
      <c r="F264" s="295"/>
      <c r="G264" s="295"/>
      <c r="H264" s="295"/>
      <c r="I264" s="295"/>
      <c r="J264" s="295"/>
      <c r="K264" s="295"/>
    </row>
    <row r="265" spans="1:11" x14ac:dyDescent="0.3">
      <c r="A265" s="294"/>
      <c r="B265" s="294"/>
      <c r="C265" s="295"/>
      <c r="D265" s="295"/>
      <c r="E265" s="295"/>
      <c r="F265" s="295"/>
      <c r="G265" s="295"/>
      <c r="H265" s="295"/>
      <c r="I265" s="295"/>
      <c r="J265" s="295"/>
      <c r="K265" s="295"/>
    </row>
    <row r="266" spans="1:11" x14ac:dyDescent="0.3">
      <c r="A266" s="294"/>
      <c r="B266" s="294"/>
      <c r="C266" s="295"/>
      <c r="D266" s="295"/>
      <c r="E266" s="295"/>
      <c r="F266" s="295"/>
      <c r="G266" s="295"/>
      <c r="H266" s="295"/>
      <c r="I266" s="295"/>
      <c r="J266" s="295"/>
      <c r="K266" s="295"/>
    </row>
    <row r="267" spans="1:11" x14ac:dyDescent="0.3">
      <c r="A267" s="294"/>
      <c r="B267" s="294"/>
      <c r="C267" s="295"/>
      <c r="D267" s="295"/>
      <c r="E267" s="295"/>
      <c r="F267" s="295"/>
      <c r="G267" s="295"/>
      <c r="H267" s="295"/>
      <c r="I267" s="295"/>
      <c r="J267" s="295"/>
      <c r="K267" s="295"/>
    </row>
    <row r="268" spans="1:11" x14ac:dyDescent="0.3">
      <c r="A268" s="294"/>
      <c r="B268" s="294"/>
      <c r="C268" s="295"/>
      <c r="D268" s="295"/>
      <c r="E268" s="295"/>
      <c r="F268" s="295"/>
      <c r="G268" s="295"/>
      <c r="H268" s="295"/>
      <c r="I268" s="295"/>
      <c r="J268" s="295"/>
      <c r="K268" s="295"/>
    </row>
    <row r="269" spans="1:11" x14ac:dyDescent="0.3">
      <c r="A269" s="294"/>
      <c r="B269" s="294"/>
      <c r="C269" s="295"/>
      <c r="D269" s="295"/>
      <c r="E269" s="295"/>
      <c r="F269" s="295"/>
      <c r="G269" s="295"/>
      <c r="H269" s="295"/>
      <c r="I269" s="295"/>
      <c r="J269" s="295"/>
      <c r="K269" s="295"/>
    </row>
    <row r="270" spans="1:11" x14ac:dyDescent="0.3">
      <c r="A270" s="294"/>
      <c r="B270" s="294"/>
      <c r="C270" s="295"/>
      <c r="D270" s="295"/>
      <c r="E270" s="295"/>
      <c r="F270" s="295"/>
      <c r="G270" s="295"/>
      <c r="H270" s="295"/>
      <c r="I270" s="295"/>
      <c r="J270" s="295"/>
      <c r="K270" s="295"/>
    </row>
    <row r="271" spans="1:11" x14ac:dyDescent="0.3">
      <c r="A271" s="294"/>
      <c r="B271" s="294"/>
      <c r="C271" s="295"/>
      <c r="D271" s="295"/>
      <c r="E271" s="295"/>
      <c r="F271" s="295"/>
      <c r="G271" s="295"/>
      <c r="H271" s="295"/>
      <c r="I271" s="295"/>
      <c r="J271" s="295"/>
      <c r="K271" s="295"/>
    </row>
    <row r="272" spans="1:11" x14ac:dyDescent="0.3">
      <c r="A272" s="294"/>
      <c r="B272" s="294"/>
      <c r="C272" s="295"/>
      <c r="D272" s="295"/>
      <c r="E272" s="295"/>
      <c r="F272" s="295"/>
      <c r="G272" s="295"/>
      <c r="H272" s="295"/>
      <c r="I272" s="295"/>
      <c r="J272" s="295"/>
      <c r="K272" s="295"/>
    </row>
    <row r="273" spans="1:11" x14ac:dyDescent="0.3">
      <c r="A273" s="294"/>
      <c r="B273" s="294"/>
      <c r="C273" s="295"/>
      <c r="D273" s="295"/>
      <c r="E273" s="295"/>
      <c r="F273" s="295"/>
      <c r="G273" s="295"/>
      <c r="H273" s="295"/>
      <c r="I273" s="295"/>
      <c r="J273" s="295"/>
      <c r="K273" s="295"/>
    </row>
    <row r="274" spans="1:11" x14ac:dyDescent="0.3">
      <c r="A274" s="294"/>
      <c r="B274" s="294"/>
      <c r="C274" s="295"/>
      <c r="D274" s="295"/>
      <c r="E274" s="295"/>
      <c r="F274" s="295"/>
      <c r="G274" s="295"/>
      <c r="H274" s="295"/>
      <c r="I274" s="295"/>
      <c r="J274" s="295"/>
      <c r="K274" s="295"/>
    </row>
    <row r="275" spans="1:11" x14ac:dyDescent="0.3">
      <c r="A275" s="294"/>
      <c r="B275" s="294"/>
      <c r="C275" s="295"/>
      <c r="D275" s="295"/>
      <c r="E275" s="295"/>
      <c r="F275" s="295"/>
      <c r="G275" s="295"/>
      <c r="H275" s="295"/>
      <c r="I275" s="295"/>
      <c r="J275" s="295"/>
      <c r="K275" s="295"/>
    </row>
    <row r="276" spans="1:11" x14ac:dyDescent="0.3">
      <c r="A276" s="294"/>
      <c r="B276" s="294"/>
      <c r="C276" s="295"/>
      <c r="D276" s="295"/>
      <c r="E276" s="295"/>
      <c r="F276" s="295"/>
      <c r="G276" s="295"/>
      <c r="H276" s="295"/>
      <c r="I276" s="295"/>
      <c r="J276" s="295"/>
      <c r="K276" s="295"/>
    </row>
    <row r="277" spans="1:11" x14ac:dyDescent="0.3">
      <c r="A277" s="294"/>
      <c r="B277" s="294"/>
      <c r="C277" s="295"/>
      <c r="D277" s="295"/>
      <c r="E277" s="295"/>
      <c r="F277" s="295"/>
      <c r="G277" s="295"/>
      <c r="H277" s="295"/>
      <c r="I277" s="295"/>
      <c r="J277" s="295"/>
      <c r="K277" s="295"/>
    </row>
    <row r="278" spans="1:11" x14ac:dyDescent="0.3">
      <c r="A278" s="294"/>
      <c r="B278" s="294"/>
      <c r="C278" s="295"/>
      <c r="D278" s="295"/>
      <c r="E278" s="295"/>
      <c r="F278" s="295"/>
      <c r="G278" s="295"/>
      <c r="H278" s="295"/>
      <c r="I278" s="295"/>
      <c r="J278" s="295"/>
      <c r="K278" s="295"/>
    </row>
    <row r="279" spans="1:11" x14ac:dyDescent="0.3">
      <c r="A279" s="294"/>
      <c r="B279" s="294"/>
      <c r="C279" s="295"/>
      <c r="D279" s="295"/>
      <c r="E279" s="295"/>
      <c r="F279" s="295"/>
      <c r="G279" s="295"/>
      <c r="H279" s="295"/>
      <c r="I279" s="295"/>
      <c r="J279" s="295"/>
      <c r="K279" s="295"/>
    </row>
    <row r="280" spans="1:11" x14ac:dyDescent="0.3">
      <c r="A280" s="294"/>
      <c r="B280" s="295"/>
      <c r="C280" s="295"/>
      <c r="D280" s="295"/>
      <c r="E280" s="295"/>
      <c r="F280" s="295"/>
      <c r="G280" s="295"/>
      <c r="H280" s="295"/>
      <c r="I280" s="295"/>
      <c r="J280" s="295"/>
      <c r="K280" s="295"/>
    </row>
    <row r="281" spans="1:11" x14ac:dyDescent="0.3">
      <c r="A281" s="294"/>
      <c r="B281" s="295"/>
      <c r="C281" s="295"/>
      <c r="D281" s="295"/>
      <c r="E281" s="295"/>
      <c r="F281" s="295"/>
      <c r="G281" s="295"/>
      <c r="H281" s="295"/>
      <c r="I281" s="295"/>
      <c r="J281" s="295"/>
      <c r="K281" s="295"/>
    </row>
    <row r="282" spans="1:11" x14ac:dyDescent="0.3">
      <c r="A282" s="294"/>
      <c r="B282" s="294"/>
      <c r="C282" s="295"/>
      <c r="D282" s="295"/>
      <c r="E282" s="295"/>
      <c r="F282" s="295"/>
      <c r="G282" s="295"/>
      <c r="H282" s="295"/>
      <c r="I282" s="295"/>
      <c r="J282" s="295"/>
      <c r="K282" s="295"/>
    </row>
    <row r="283" spans="1:11" x14ac:dyDescent="0.3">
      <c r="A283" s="294"/>
      <c r="B283" s="294"/>
      <c r="C283" s="295"/>
      <c r="D283" s="295"/>
      <c r="E283" s="295"/>
      <c r="F283" s="295"/>
      <c r="G283" s="295"/>
      <c r="H283" s="295"/>
      <c r="I283" s="295"/>
      <c r="J283" s="295"/>
      <c r="K283" s="295"/>
    </row>
    <row r="284" spans="1:11" x14ac:dyDescent="0.3">
      <c r="A284" s="294"/>
      <c r="B284" s="294"/>
      <c r="C284" s="295"/>
      <c r="D284" s="295"/>
      <c r="E284" s="295"/>
      <c r="F284" s="295"/>
      <c r="G284" s="295"/>
      <c r="H284" s="295"/>
      <c r="I284" s="295"/>
      <c r="J284" s="295"/>
      <c r="K284" s="295"/>
    </row>
    <row r="285" spans="1:11" x14ac:dyDescent="0.3">
      <c r="A285" s="294"/>
      <c r="B285" s="294"/>
      <c r="C285" s="295"/>
      <c r="D285" s="295"/>
      <c r="E285" s="295"/>
      <c r="F285" s="295"/>
      <c r="G285" s="295"/>
      <c r="H285" s="295"/>
      <c r="I285" s="295"/>
      <c r="J285" s="295"/>
      <c r="K285" s="295"/>
    </row>
    <row r="286" spans="1:11" x14ac:dyDescent="0.3">
      <c r="A286" s="294"/>
      <c r="B286" s="295"/>
      <c r="C286" s="295"/>
      <c r="D286" s="295"/>
      <c r="E286" s="295"/>
      <c r="F286" s="295"/>
      <c r="G286" s="295"/>
      <c r="H286" s="295"/>
      <c r="I286" s="295"/>
      <c r="J286" s="295"/>
      <c r="K286" s="295"/>
    </row>
    <row r="287" spans="1:11" x14ac:dyDescent="0.3">
      <c r="A287" s="294"/>
      <c r="B287" s="295"/>
      <c r="C287" s="295"/>
      <c r="D287" s="295"/>
      <c r="E287" s="295"/>
      <c r="F287" s="295"/>
      <c r="G287" s="295"/>
      <c r="H287" s="295"/>
      <c r="I287" s="295"/>
      <c r="J287" s="295"/>
      <c r="K287" s="295"/>
    </row>
    <row r="288" spans="1:11" x14ac:dyDescent="0.3">
      <c r="A288" s="294"/>
      <c r="B288" s="295"/>
      <c r="C288" s="295"/>
      <c r="D288" s="295"/>
      <c r="E288" s="295"/>
      <c r="F288" s="295"/>
      <c r="G288" s="295"/>
      <c r="H288" s="295"/>
      <c r="I288" s="295"/>
      <c r="J288" s="295"/>
      <c r="K288" s="295"/>
    </row>
    <row r="289" spans="1:11" x14ac:dyDescent="0.3">
      <c r="A289" s="296"/>
      <c r="B289" s="296"/>
      <c r="C289" s="292"/>
      <c r="D289" s="292"/>
      <c r="E289" s="292"/>
      <c r="F289" s="292"/>
      <c r="G289" s="292"/>
      <c r="H289" s="292"/>
      <c r="I289" s="292"/>
      <c r="J289" s="292"/>
      <c r="K289" s="292"/>
    </row>
    <row r="290" spans="1:11" x14ac:dyDescent="0.3">
      <c r="A290" s="296"/>
      <c r="B290" s="296"/>
      <c r="C290" s="292"/>
      <c r="D290" s="292"/>
      <c r="E290" s="292"/>
      <c r="F290" s="292"/>
      <c r="G290" s="292"/>
      <c r="H290" s="292"/>
      <c r="I290" s="292"/>
      <c r="J290" s="292"/>
      <c r="K290" s="292"/>
    </row>
    <row r="291" spans="1:11" x14ac:dyDescent="0.3">
      <c r="A291" s="294"/>
      <c r="B291" s="295"/>
      <c r="C291" s="295"/>
      <c r="D291" s="295"/>
      <c r="E291" s="295"/>
      <c r="F291" s="295"/>
      <c r="G291" s="295"/>
      <c r="H291" s="295"/>
      <c r="I291" s="295"/>
      <c r="J291" s="295"/>
      <c r="K291" s="295"/>
    </row>
    <row r="292" spans="1:11" x14ac:dyDescent="0.3">
      <c r="A292" s="294"/>
      <c r="B292" s="295"/>
      <c r="C292" s="295"/>
      <c r="D292" s="295"/>
      <c r="E292" s="295"/>
      <c r="F292" s="295"/>
      <c r="G292" s="295"/>
      <c r="H292" s="295"/>
      <c r="I292" s="295"/>
      <c r="J292" s="295"/>
      <c r="K292" s="295"/>
    </row>
    <row r="293" spans="1:11" x14ac:dyDescent="0.3">
      <c r="A293" s="240"/>
      <c r="B293" s="240"/>
      <c r="C293" s="240"/>
      <c r="D293" s="240"/>
      <c r="E293" s="240"/>
      <c r="F293" s="240"/>
      <c r="G293" s="240"/>
      <c r="H293" s="240"/>
      <c r="I293" s="240"/>
      <c r="J293" s="240"/>
      <c r="K293" s="240"/>
    </row>
    <row r="294" spans="1:11" x14ac:dyDescent="0.3">
      <c r="A294" s="240"/>
      <c r="B294" s="240"/>
      <c r="C294" s="240"/>
      <c r="D294" s="240"/>
      <c r="E294" s="240"/>
      <c r="F294" s="240"/>
      <c r="G294" s="240"/>
      <c r="H294" s="240"/>
      <c r="I294" s="240"/>
      <c r="J294" s="240"/>
      <c r="K294" s="240"/>
    </row>
    <row r="295" spans="1:11" x14ac:dyDescent="0.3">
      <c r="A295" s="240"/>
      <c r="B295" s="240"/>
      <c r="C295" s="240"/>
      <c r="D295" s="240"/>
      <c r="E295" s="240"/>
      <c r="F295" s="240"/>
      <c r="G295" s="240"/>
      <c r="H295" s="240"/>
      <c r="I295" s="240"/>
      <c r="J295" s="240"/>
      <c r="K295" s="240"/>
    </row>
    <row r="296" spans="1:11" x14ac:dyDescent="0.3">
      <c r="A296" s="240"/>
      <c r="B296" s="240"/>
      <c r="C296" s="240"/>
      <c r="D296" s="240"/>
      <c r="E296" s="240"/>
      <c r="F296" s="240"/>
      <c r="G296" s="240"/>
      <c r="H296" s="240"/>
      <c r="I296" s="240"/>
      <c r="J296" s="240"/>
      <c r="K296" s="240"/>
    </row>
    <row r="297" spans="1:11" x14ac:dyDescent="0.3">
      <c r="A297" s="240"/>
      <c r="B297" s="240"/>
      <c r="C297" s="240"/>
      <c r="D297" s="240"/>
      <c r="E297" s="240"/>
      <c r="F297" s="240"/>
      <c r="G297" s="240"/>
      <c r="H297" s="240"/>
      <c r="I297" s="240"/>
      <c r="J297" s="240"/>
      <c r="K297" s="240"/>
    </row>
    <row r="298" spans="1:11" x14ac:dyDescent="0.3">
      <c r="A298" s="240"/>
      <c r="B298" s="240"/>
      <c r="C298" s="240"/>
      <c r="D298" s="240"/>
      <c r="E298" s="240"/>
      <c r="F298" s="240"/>
      <c r="G298" s="240"/>
      <c r="H298" s="240"/>
      <c r="I298" s="240"/>
      <c r="J298" s="240"/>
      <c r="K298" s="240"/>
    </row>
    <row r="299" spans="1:11" x14ac:dyDescent="0.3">
      <c r="A299" s="240"/>
      <c r="B299" s="240"/>
      <c r="C299" s="240"/>
      <c r="D299" s="240"/>
      <c r="E299" s="240"/>
      <c r="F299" s="240"/>
      <c r="G299" s="240"/>
      <c r="H299" s="240"/>
      <c r="I299" s="240"/>
      <c r="J299" s="240"/>
      <c r="K299" s="240"/>
    </row>
    <row r="300" spans="1:11" x14ac:dyDescent="0.3">
      <c r="A300" s="240"/>
      <c r="B300" s="240"/>
      <c r="C300" s="240"/>
      <c r="D300" s="240"/>
      <c r="E300" s="240"/>
      <c r="F300" s="240"/>
      <c r="G300" s="240"/>
      <c r="H300" s="240"/>
      <c r="I300" s="240"/>
      <c r="J300" s="240"/>
      <c r="K300" s="240"/>
    </row>
    <row r="301" spans="1:11" x14ac:dyDescent="0.3">
      <c r="A301" s="240"/>
      <c r="B301" s="240"/>
      <c r="C301" s="240"/>
      <c r="D301" s="240"/>
      <c r="E301" s="240"/>
      <c r="F301" s="240"/>
      <c r="G301" s="240"/>
      <c r="H301" s="240"/>
      <c r="I301" s="240"/>
      <c r="J301" s="240"/>
      <c r="K301" s="240"/>
    </row>
    <row r="302" spans="1:11" x14ac:dyDescent="0.3">
      <c r="A302" s="240"/>
      <c r="B302" s="240"/>
      <c r="C302" s="240"/>
      <c r="D302" s="240"/>
      <c r="E302" s="240"/>
      <c r="F302" s="240"/>
      <c r="G302" s="240"/>
      <c r="H302" s="240"/>
      <c r="I302" s="240"/>
      <c r="J302" s="240"/>
      <c r="K302" s="240"/>
    </row>
    <row r="303" spans="1:11" x14ac:dyDescent="0.3">
      <c r="A303" s="240"/>
      <c r="B303" s="240"/>
      <c r="C303" s="240"/>
      <c r="D303" s="240"/>
      <c r="E303" s="240"/>
      <c r="F303" s="240"/>
      <c r="G303" s="240"/>
      <c r="H303" s="240"/>
      <c r="I303" s="240"/>
      <c r="J303" s="240"/>
      <c r="K303" s="240"/>
    </row>
    <row r="304" spans="1:11" x14ac:dyDescent="0.3">
      <c r="A304" s="297"/>
      <c r="B304" s="297"/>
      <c r="C304" s="298"/>
      <c r="D304" s="240"/>
      <c r="E304" s="240"/>
      <c r="F304" s="240"/>
      <c r="G304" s="240"/>
      <c r="H304" s="240"/>
      <c r="I304" s="240"/>
      <c r="J304" s="240"/>
      <c r="K304" s="240"/>
    </row>
    <row r="305" spans="1:11" x14ac:dyDescent="0.3">
      <c r="A305" s="240"/>
      <c r="B305" s="240"/>
      <c r="C305" s="240"/>
      <c r="D305" s="240"/>
      <c r="E305" s="240"/>
      <c r="F305" s="240"/>
      <c r="G305" s="240"/>
      <c r="H305" s="240"/>
      <c r="I305" s="240"/>
      <c r="J305" s="240"/>
      <c r="K305" s="240"/>
    </row>
    <row r="306" spans="1:11" x14ac:dyDescent="0.3">
      <c r="A306" s="240"/>
      <c r="B306" s="240"/>
      <c r="C306" s="240"/>
      <c r="D306" s="240"/>
      <c r="E306" s="240"/>
      <c r="F306" s="240"/>
      <c r="G306" s="240"/>
      <c r="H306" s="240"/>
      <c r="I306" s="240"/>
      <c r="J306" s="240"/>
      <c r="K306" s="240"/>
    </row>
    <row r="307" spans="1:11" x14ac:dyDescent="0.3">
      <c r="A307" s="240"/>
      <c r="B307" s="240"/>
      <c r="C307" s="240"/>
      <c r="D307" s="240"/>
      <c r="E307" s="240"/>
      <c r="F307" s="240"/>
      <c r="G307" s="240"/>
      <c r="H307" s="240"/>
      <c r="I307" s="240"/>
      <c r="J307" s="240"/>
      <c r="K307" s="240"/>
    </row>
    <row r="308" spans="1:11" x14ac:dyDescent="0.3">
      <c r="A308" s="240"/>
      <c r="B308" s="240"/>
      <c r="C308" s="240"/>
      <c r="D308" s="240"/>
      <c r="E308" s="240"/>
      <c r="F308" s="240"/>
      <c r="G308" s="240"/>
      <c r="H308" s="240"/>
      <c r="I308" s="240"/>
      <c r="J308" s="240"/>
      <c r="K308" s="240"/>
    </row>
    <row r="309" spans="1:11" x14ac:dyDescent="0.3">
      <c r="A309" s="240"/>
      <c r="B309" s="240"/>
      <c r="C309" s="240"/>
      <c r="D309" s="240"/>
      <c r="E309" s="240"/>
      <c r="F309" s="240"/>
      <c r="G309" s="240"/>
      <c r="H309" s="240"/>
      <c r="I309" s="240"/>
      <c r="J309" s="240"/>
      <c r="K309" s="240"/>
    </row>
    <row r="310" spans="1:11" x14ac:dyDescent="0.3">
      <c r="A310" s="240"/>
      <c r="B310" s="240"/>
      <c r="C310" s="240"/>
      <c r="D310" s="240"/>
      <c r="E310" s="240"/>
      <c r="F310" s="240"/>
      <c r="G310" s="240"/>
      <c r="H310" s="240"/>
      <c r="I310" s="240"/>
      <c r="J310" s="240"/>
      <c r="K310" s="240"/>
    </row>
    <row r="311" spans="1:11" x14ac:dyDescent="0.3">
      <c r="A311" s="240"/>
      <c r="B311" s="240"/>
      <c r="C311" s="240"/>
      <c r="D311" s="240"/>
      <c r="E311" s="240"/>
      <c r="F311" s="240"/>
      <c r="G311" s="240"/>
      <c r="H311" s="240"/>
      <c r="I311" s="240"/>
      <c r="J311" s="240"/>
      <c r="K311" s="240"/>
    </row>
    <row r="312" spans="1:11" x14ac:dyDescent="0.3">
      <c r="A312" s="240"/>
      <c r="B312" s="240"/>
      <c r="C312" s="240"/>
      <c r="D312" s="240"/>
      <c r="E312" s="240"/>
      <c r="F312" s="240"/>
      <c r="G312" s="240"/>
      <c r="H312" s="240"/>
      <c r="I312" s="240"/>
      <c r="J312" s="240"/>
      <c r="K312" s="240"/>
    </row>
    <row r="313" spans="1:11" x14ac:dyDescent="0.3">
      <c r="A313" s="240"/>
      <c r="B313" s="240"/>
      <c r="C313" s="240"/>
      <c r="D313" s="240"/>
      <c r="E313" s="240"/>
      <c r="F313" s="240"/>
      <c r="G313" s="240"/>
      <c r="H313" s="240"/>
      <c r="I313" s="240"/>
      <c r="J313" s="240"/>
      <c r="K313" s="240"/>
    </row>
    <row r="314" spans="1:11" x14ac:dyDescent="0.3">
      <c r="A314" s="240"/>
      <c r="B314" s="240"/>
      <c r="C314" s="240"/>
      <c r="D314" s="240"/>
      <c r="E314" s="240"/>
      <c r="F314" s="240"/>
      <c r="G314" s="240"/>
      <c r="H314" s="240"/>
      <c r="I314" s="240"/>
      <c r="J314" s="240"/>
      <c r="K314" s="240"/>
    </row>
    <row r="315" spans="1:11" x14ac:dyDescent="0.3">
      <c r="A315" s="240"/>
      <c r="B315" s="240"/>
      <c r="C315" s="240"/>
      <c r="D315" s="240"/>
      <c r="E315" s="240"/>
      <c r="F315" s="240"/>
      <c r="G315" s="240"/>
      <c r="H315" s="240"/>
      <c r="I315" s="240"/>
      <c r="J315" s="240"/>
      <c r="K315" s="240"/>
    </row>
    <row r="316" spans="1:11" x14ac:dyDescent="0.3">
      <c r="A316" s="240"/>
      <c r="B316" s="240"/>
      <c r="C316" s="240"/>
      <c r="D316" s="240"/>
      <c r="E316" s="240"/>
      <c r="F316" s="240"/>
      <c r="G316" s="240"/>
      <c r="H316" s="240"/>
      <c r="I316" s="240"/>
      <c r="J316" s="240"/>
      <c r="K316" s="240"/>
    </row>
    <row r="317" spans="1:11" x14ac:dyDescent="0.3">
      <c r="A317" s="240"/>
      <c r="B317" s="240"/>
      <c r="C317" s="240"/>
      <c r="D317" s="240"/>
      <c r="E317" s="240"/>
      <c r="F317" s="240"/>
      <c r="G317" s="240"/>
      <c r="H317" s="240"/>
      <c r="I317" s="240"/>
      <c r="J317" s="240"/>
      <c r="K317" s="240"/>
    </row>
    <row r="318" spans="1:11" x14ac:dyDescent="0.3">
      <c r="A318" s="240"/>
      <c r="B318" s="240"/>
      <c r="C318" s="240"/>
      <c r="D318" s="240"/>
      <c r="E318" s="240"/>
      <c r="F318" s="240"/>
      <c r="G318" s="240"/>
      <c r="H318" s="240"/>
      <c r="I318" s="240"/>
      <c r="J318" s="240"/>
      <c r="K318" s="240"/>
    </row>
    <row r="319" spans="1:11" x14ac:dyDescent="0.3">
      <c r="A319" s="240"/>
      <c r="B319" s="240"/>
      <c r="C319" s="240"/>
      <c r="D319" s="240"/>
      <c r="E319" s="240"/>
      <c r="F319" s="240"/>
      <c r="G319" s="240"/>
      <c r="H319" s="240"/>
      <c r="I319" s="240"/>
      <c r="J319" s="240"/>
      <c r="K319" s="240"/>
    </row>
    <row r="320" spans="1:11" x14ac:dyDescent="0.3">
      <c r="A320" s="240"/>
      <c r="B320" s="240"/>
      <c r="C320" s="240"/>
      <c r="D320" s="240"/>
      <c r="E320" s="240"/>
      <c r="F320" s="240"/>
      <c r="G320" s="240"/>
      <c r="H320" s="240"/>
      <c r="I320" s="240"/>
      <c r="J320" s="240"/>
      <c r="K320" s="240"/>
    </row>
    <row r="321" spans="1:11" x14ac:dyDescent="0.3">
      <c r="A321" s="240"/>
      <c r="B321" s="240"/>
      <c r="C321" s="240"/>
      <c r="D321" s="240"/>
      <c r="E321" s="240"/>
      <c r="F321" s="240"/>
      <c r="G321" s="240"/>
      <c r="H321" s="240"/>
      <c r="I321" s="240"/>
      <c r="J321" s="240"/>
      <c r="K321" s="240"/>
    </row>
    <row r="322" spans="1:11" x14ac:dyDescent="0.3">
      <c r="A322" s="240"/>
      <c r="B322" s="240"/>
      <c r="C322" s="240"/>
      <c r="D322" s="240"/>
      <c r="E322" s="240"/>
      <c r="F322" s="240"/>
      <c r="G322" s="240"/>
      <c r="H322" s="240"/>
      <c r="I322" s="240"/>
      <c r="J322" s="240"/>
      <c r="K322" s="240"/>
    </row>
    <row r="323" spans="1:11" x14ac:dyDescent="0.3">
      <c r="A323" s="240"/>
      <c r="B323" s="240"/>
      <c r="C323" s="240"/>
      <c r="D323" s="240"/>
      <c r="E323" s="240"/>
      <c r="F323" s="240"/>
      <c r="G323" s="240"/>
      <c r="H323" s="240"/>
      <c r="I323" s="240"/>
      <c r="J323" s="240"/>
      <c r="K323" s="240"/>
    </row>
    <row r="324" spans="1:11" x14ac:dyDescent="0.3">
      <c r="A324" s="240"/>
      <c r="B324" s="240"/>
      <c r="C324" s="240"/>
      <c r="D324" s="240"/>
      <c r="E324" s="240"/>
      <c r="F324" s="240"/>
      <c r="G324" s="240"/>
      <c r="H324" s="240"/>
      <c r="I324" s="240"/>
      <c r="J324" s="240"/>
      <c r="K324" s="240"/>
    </row>
    <row r="325" spans="1:11" x14ac:dyDescent="0.3">
      <c r="A325" s="240"/>
      <c r="B325" s="240"/>
      <c r="C325" s="240"/>
      <c r="D325" s="240"/>
      <c r="E325" s="240"/>
      <c r="F325" s="240"/>
      <c r="G325" s="240"/>
      <c r="H325" s="240"/>
      <c r="I325" s="240"/>
      <c r="J325" s="240"/>
      <c r="K325" s="240"/>
    </row>
    <row r="326" spans="1:11" x14ac:dyDescent="0.3">
      <c r="A326" s="240"/>
      <c r="B326" s="240"/>
      <c r="C326" s="240"/>
      <c r="D326" s="240"/>
      <c r="E326" s="240"/>
      <c r="F326" s="240"/>
      <c r="G326" s="240"/>
      <c r="H326" s="240"/>
      <c r="I326" s="240"/>
      <c r="J326" s="240"/>
      <c r="K326" s="240"/>
    </row>
    <row r="327" spans="1:11" x14ac:dyDescent="0.3">
      <c r="A327" s="240"/>
      <c r="B327" s="240"/>
      <c r="C327" s="240"/>
      <c r="D327" s="240"/>
      <c r="E327" s="240"/>
      <c r="F327" s="240"/>
      <c r="G327" s="240"/>
      <c r="H327" s="240"/>
      <c r="I327" s="240"/>
      <c r="J327" s="240"/>
      <c r="K327" s="240"/>
    </row>
    <row r="328" spans="1:11" x14ac:dyDescent="0.3">
      <c r="A328" s="240"/>
      <c r="B328" s="240"/>
      <c r="C328" s="240"/>
      <c r="D328" s="240"/>
      <c r="E328" s="240"/>
      <c r="F328" s="240"/>
      <c r="G328" s="240"/>
      <c r="H328" s="240"/>
      <c r="I328" s="240"/>
      <c r="J328" s="240"/>
      <c r="K328" s="240"/>
    </row>
    <row r="329" spans="1:11" x14ac:dyDescent="0.3">
      <c r="A329" s="240"/>
      <c r="B329" s="240"/>
      <c r="C329" s="240"/>
      <c r="D329" s="240"/>
      <c r="E329" s="240"/>
      <c r="F329" s="240"/>
      <c r="G329" s="240"/>
      <c r="H329" s="240"/>
      <c r="I329" s="240"/>
      <c r="J329" s="240"/>
      <c r="K329" s="240"/>
    </row>
    <row r="330" spans="1:11" x14ac:dyDescent="0.3">
      <c r="A330" s="240"/>
      <c r="B330" s="240"/>
      <c r="C330" s="240"/>
      <c r="D330" s="240"/>
      <c r="E330" s="240"/>
      <c r="F330" s="240"/>
      <c r="G330" s="240"/>
      <c r="H330" s="240"/>
      <c r="I330" s="240"/>
      <c r="J330" s="240"/>
      <c r="K330" s="240"/>
    </row>
    <row r="331" spans="1:11" x14ac:dyDescent="0.3">
      <c r="A331" s="240"/>
      <c r="B331" s="240"/>
      <c r="C331" s="240"/>
      <c r="D331" s="240"/>
      <c r="E331" s="240"/>
      <c r="F331" s="240"/>
      <c r="G331" s="240"/>
      <c r="H331" s="240"/>
      <c r="I331" s="240"/>
      <c r="J331" s="240"/>
      <c r="K331" s="240"/>
    </row>
    <row r="332" spans="1:11" x14ac:dyDescent="0.3">
      <c r="A332" s="297"/>
      <c r="B332" s="297"/>
      <c r="C332" s="298"/>
      <c r="D332" s="240"/>
      <c r="E332" s="240"/>
      <c r="F332" s="240"/>
      <c r="G332" s="240"/>
      <c r="H332" s="240"/>
      <c r="I332" s="240"/>
      <c r="J332" s="240"/>
      <c r="K332" s="240"/>
    </row>
  </sheetData>
  <mergeCells count="27">
    <mergeCell ref="A134:B134"/>
    <mergeCell ref="A138:A140"/>
    <mergeCell ref="B138:B139"/>
    <mergeCell ref="C138:E139"/>
    <mergeCell ref="F138:H139"/>
    <mergeCell ref="A176:B176"/>
    <mergeCell ref="I54:K55"/>
    <mergeCell ref="A92:B92"/>
    <mergeCell ref="A96:A98"/>
    <mergeCell ref="B96:B97"/>
    <mergeCell ref="C96:E97"/>
    <mergeCell ref="F96:H97"/>
    <mergeCell ref="I96:K97"/>
    <mergeCell ref="A49:B49"/>
    <mergeCell ref="A1:B1"/>
    <mergeCell ref="A54:A56"/>
    <mergeCell ref="B54:B55"/>
    <mergeCell ref="C54:E55"/>
    <mergeCell ref="F54:H55"/>
    <mergeCell ref="A7:K7"/>
    <mergeCell ref="A8:K8"/>
    <mergeCell ref="E9:K9"/>
    <mergeCell ref="A11:A13"/>
    <mergeCell ref="B11:B12"/>
    <mergeCell ref="C11:E12"/>
    <mergeCell ref="F11:H12"/>
    <mergeCell ref="I11:K12"/>
  </mergeCells>
  <hyperlinks>
    <hyperlink ref="A2" location="'Tab. č. 5'!A11" display="1, Dane"/>
    <hyperlink ref="A3" location="'Tab. č. 5'!A54" display="2, Úroky"/>
    <hyperlink ref="A4" location="'Tab. č. 5'!A96" display="3, Nedaňové príjmy"/>
    <hyperlink ref="A5" location="'Tab. č. 5'!A138" display="4, Úhrn"/>
  </hyperlink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workbookViewId="0">
      <selection sqref="A1:F1"/>
    </sheetView>
  </sheetViews>
  <sheetFormatPr defaultColWidth="8.33203125" defaultRowHeight="13.2" x14ac:dyDescent="0.25"/>
  <cols>
    <col min="1" max="1" width="10.6640625" style="336" bestFit="1" customWidth="1"/>
    <col min="2" max="2" width="76.33203125" style="305" customWidth="1"/>
    <col min="3" max="3" width="10.88671875" style="300" customWidth="1"/>
    <col min="4" max="4" width="12.77734375" style="300" customWidth="1"/>
    <col min="5" max="5" width="11.44140625" style="300" customWidth="1"/>
    <col min="6" max="6" width="16.6640625" style="300" customWidth="1"/>
    <col min="7" max="256" width="8.33203125" style="300"/>
    <col min="257" max="257" width="10.6640625" style="300" bestFit="1" customWidth="1"/>
    <col min="258" max="258" width="76.33203125" style="300" customWidth="1"/>
    <col min="259" max="259" width="10.88671875" style="300" customWidth="1"/>
    <col min="260" max="260" width="12.77734375" style="300" customWidth="1"/>
    <col min="261" max="261" width="11.44140625" style="300" customWidth="1"/>
    <col min="262" max="262" width="16.6640625" style="300" customWidth="1"/>
    <col min="263" max="512" width="8.33203125" style="300"/>
    <col min="513" max="513" width="10.6640625" style="300" bestFit="1" customWidth="1"/>
    <col min="514" max="514" width="76.33203125" style="300" customWidth="1"/>
    <col min="515" max="515" width="10.88671875" style="300" customWidth="1"/>
    <col min="516" max="516" width="12.77734375" style="300" customWidth="1"/>
    <col min="517" max="517" width="11.44140625" style="300" customWidth="1"/>
    <col min="518" max="518" width="16.6640625" style="300" customWidth="1"/>
    <col min="519" max="768" width="8.33203125" style="300"/>
    <col min="769" max="769" width="10.6640625" style="300" bestFit="1" customWidth="1"/>
    <col min="770" max="770" width="76.33203125" style="300" customWidth="1"/>
    <col min="771" max="771" width="10.88671875" style="300" customWidth="1"/>
    <col min="772" max="772" width="12.77734375" style="300" customWidth="1"/>
    <col min="773" max="773" width="11.44140625" style="300" customWidth="1"/>
    <col min="774" max="774" width="16.6640625" style="300" customWidth="1"/>
    <col min="775" max="1024" width="8.33203125" style="300"/>
    <col min="1025" max="1025" width="10.6640625" style="300" bestFit="1" customWidth="1"/>
    <col min="1026" max="1026" width="76.33203125" style="300" customWidth="1"/>
    <col min="1027" max="1027" width="10.88671875" style="300" customWidth="1"/>
    <col min="1028" max="1028" width="12.77734375" style="300" customWidth="1"/>
    <col min="1029" max="1029" width="11.44140625" style="300" customWidth="1"/>
    <col min="1030" max="1030" width="16.6640625" style="300" customWidth="1"/>
    <col min="1031" max="1280" width="8.33203125" style="300"/>
    <col min="1281" max="1281" width="10.6640625" style="300" bestFit="1" customWidth="1"/>
    <col min="1282" max="1282" width="76.33203125" style="300" customWidth="1"/>
    <col min="1283" max="1283" width="10.88671875" style="300" customWidth="1"/>
    <col min="1284" max="1284" width="12.77734375" style="300" customWidth="1"/>
    <col min="1285" max="1285" width="11.44140625" style="300" customWidth="1"/>
    <col min="1286" max="1286" width="16.6640625" style="300" customWidth="1"/>
    <col min="1287" max="1536" width="8.33203125" style="300"/>
    <col min="1537" max="1537" width="10.6640625" style="300" bestFit="1" customWidth="1"/>
    <col min="1538" max="1538" width="76.33203125" style="300" customWidth="1"/>
    <col min="1539" max="1539" width="10.88671875" style="300" customWidth="1"/>
    <col min="1540" max="1540" width="12.77734375" style="300" customWidth="1"/>
    <col min="1541" max="1541" width="11.44140625" style="300" customWidth="1"/>
    <col min="1542" max="1542" width="16.6640625" style="300" customWidth="1"/>
    <col min="1543" max="1792" width="8.33203125" style="300"/>
    <col min="1793" max="1793" width="10.6640625" style="300" bestFit="1" customWidth="1"/>
    <col min="1794" max="1794" width="76.33203125" style="300" customWidth="1"/>
    <col min="1795" max="1795" width="10.88671875" style="300" customWidth="1"/>
    <col min="1796" max="1796" width="12.77734375" style="300" customWidth="1"/>
    <col min="1797" max="1797" width="11.44140625" style="300" customWidth="1"/>
    <col min="1798" max="1798" width="16.6640625" style="300" customWidth="1"/>
    <col min="1799" max="2048" width="8.33203125" style="300"/>
    <col min="2049" max="2049" width="10.6640625" style="300" bestFit="1" customWidth="1"/>
    <col min="2050" max="2050" width="76.33203125" style="300" customWidth="1"/>
    <col min="2051" max="2051" width="10.88671875" style="300" customWidth="1"/>
    <col min="2052" max="2052" width="12.77734375" style="300" customWidth="1"/>
    <col min="2053" max="2053" width="11.44140625" style="300" customWidth="1"/>
    <col min="2054" max="2054" width="16.6640625" style="300" customWidth="1"/>
    <col min="2055" max="2304" width="8.33203125" style="300"/>
    <col min="2305" max="2305" width="10.6640625" style="300" bestFit="1" customWidth="1"/>
    <col min="2306" max="2306" width="76.33203125" style="300" customWidth="1"/>
    <col min="2307" max="2307" width="10.88671875" style="300" customWidth="1"/>
    <col min="2308" max="2308" width="12.77734375" style="300" customWidth="1"/>
    <col min="2309" max="2309" width="11.44140625" style="300" customWidth="1"/>
    <col min="2310" max="2310" width="16.6640625" style="300" customWidth="1"/>
    <col min="2311" max="2560" width="8.33203125" style="300"/>
    <col min="2561" max="2561" width="10.6640625" style="300" bestFit="1" customWidth="1"/>
    <col min="2562" max="2562" width="76.33203125" style="300" customWidth="1"/>
    <col min="2563" max="2563" width="10.88671875" style="300" customWidth="1"/>
    <col min="2564" max="2564" width="12.77734375" style="300" customWidth="1"/>
    <col min="2565" max="2565" width="11.44140625" style="300" customWidth="1"/>
    <col min="2566" max="2566" width="16.6640625" style="300" customWidth="1"/>
    <col min="2567" max="2816" width="8.33203125" style="300"/>
    <col min="2817" max="2817" width="10.6640625" style="300" bestFit="1" customWidth="1"/>
    <col min="2818" max="2818" width="76.33203125" style="300" customWidth="1"/>
    <col min="2819" max="2819" width="10.88671875" style="300" customWidth="1"/>
    <col min="2820" max="2820" width="12.77734375" style="300" customWidth="1"/>
    <col min="2821" max="2821" width="11.44140625" style="300" customWidth="1"/>
    <col min="2822" max="2822" width="16.6640625" style="300" customWidth="1"/>
    <col min="2823" max="3072" width="8.33203125" style="300"/>
    <col min="3073" max="3073" width="10.6640625" style="300" bestFit="1" customWidth="1"/>
    <col min="3074" max="3074" width="76.33203125" style="300" customWidth="1"/>
    <col min="3075" max="3075" width="10.88671875" style="300" customWidth="1"/>
    <col min="3076" max="3076" width="12.77734375" style="300" customWidth="1"/>
    <col min="3077" max="3077" width="11.44140625" style="300" customWidth="1"/>
    <col min="3078" max="3078" width="16.6640625" style="300" customWidth="1"/>
    <col min="3079" max="3328" width="8.33203125" style="300"/>
    <col min="3329" max="3329" width="10.6640625" style="300" bestFit="1" customWidth="1"/>
    <col min="3330" max="3330" width="76.33203125" style="300" customWidth="1"/>
    <col min="3331" max="3331" width="10.88671875" style="300" customWidth="1"/>
    <col min="3332" max="3332" width="12.77734375" style="300" customWidth="1"/>
    <col min="3333" max="3333" width="11.44140625" style="300" customWidth="1"/>
    <col min="3334" max="3334" width="16.6640625" style="300" customWidth="1"/>
    <col min="3335" max="3584" width="8.33203125" style="300"/>
    <col min="3585" max="3585" width="10.6640625" style="300" bestFit="1" customWidth="1"/>
    <col min="3586" max="3586" width="76.33203125" style="300" customWidth="1"/>
    <col min="3587" max="3587" width="10.88671875" style="300" customWidth="1"/>
    <col min="3588" max="3588" width="12.77734375" style="300" customWidth="1"/>
    <col min="3589" max="3589" width="11.44140625" style="300" customWidth="1"/>
    <col min="3590" max="3590" width="16.6640625" style="300" customWidth="1"/>
    <col min="3591" max="3840" width="8.33203125" style="300"/>
    <col min="3841" max="3841" width="10.6640625" style="300" bestFit="1" customWidth="1"/>
    <col min="3842" max="3842" width="76.33203125" style="300" customWidth="1"/>
    <col min="3843" max="3843" width="10.88671875" style="300" customWidth="1"/>
    <col min="3844" max="3844" width="12.77734375" style="300" customWidth="1"/>
    <col min="3845" max="3845" width="11.44140625" style="300" customWidth="1"/>
    <col min="3846" max="3846" width="16.6640625" style="300" customWidth="1"/>
    <col min="3847" max="4096" width="8.33203125" style="300"/>
    <col min="4097" max="4097" width="10.6640625" style="300" bestFit="1" customWidth="1"/>
    <col min="4098" max="4098" width="76.33203125" style="300" customWidth="1"/>
    <col min="4099" max="4099" width="10.88671875" style="300" customWidth="1"/>
    <col min="4100" max="4100" width="12.77734375" style="300" customWidth="1"/>
    <col min="4101" max="4101" width="11.44140625" style="300" customWidth="1"/>
    <col min="4102" max="4102" width="16.6640625" style="300" customWidth="1"/>
    <col min="4103" max="4352" width="8.33203125" style="300"/>
    <col min="4353" max="4353" width="10.6640625" style="300" bestFit="1" customWidth="1"/>
    <col min="4354" max="4354" width="76.33203125" style="300" customWidth="1"/>
    <col min="4355" max="4355" width="10.88671875" style="300" customWidth="1"/>
    <col min="4356" max="4356" width="12.77734375" style="300" customWidth="1"/>
    <col min="4357" max="4357" width="11.44140625" style="300" customWidth="1"/>
    <col min="4358" max="4358" width="16.6640625" style="300" customWidth="1"/>
    <col min="4359" max="4608" width="8.33203125" style="300"/>
    <col min="4609" max="4609" width="10.6640625" style="300" bestFit="1" customWidth="1"/>
    <col min="4610" max="4610" width="76.33203125" style="300" customWidth="1"/>
    <col min="4611" max="4611" width="10.88671875" style="300" customWidth="1"/>
    <col min="4612" max="4612" width="12.77734375" style="300" customWidth="1"/>
    <col min="4613" max="4613" width="11.44140625" style="300" customWidth="1"/>
    <col min="4614" max="4614" width="16.6640625" style="300" customWidth="1"/>
    <col min="4615" max="4864" width="8.33203125" style="300"/>
    <col min="4865" max="4865" width="10.6640625" style="300" bestFit="1" customWidth="1"/>
    <col min="4866" max="4866" width="76.33203125" style="300" customWidth="1"/>
    <col min="4867" max="4867" width="10.88671875" style="300" customWidth="1"/>
    <col min="4868" max="4868" width="12.77734375" style="300" customWidth="1"/>
    <col min="4869" max="4869" width="11.44140625" style="300" customWidth="1"/>
    <col min="4870" max="4870" width="16.6640625" style="300" customWidth="1"/>
    <col min="4871" max="5120" width="8.33203125" style="300"/>
    <col min="5121" max="5121" width="10.6640625" style="300" bestFit="1" customWidth="1"/>
    <col min="5122" max="5122" width="76.33203125" style="300" customWidth="1"/>
    <col min="5123" max="5123" width="10.88671875" style="300" customWidth="1"/>
    <col min="5124" max="5124" width="12.77734375" style="300" customWidth="1"/>
    <col min="5125" max="5125" width="11.44140625" style="300" customWidth="1"/>
    <col min="5126" max="5126" width="16.6640625" style="300" customWidth="1"/>
    <col min="5127" max="5376" width="8.33203125" style="300"/>
    <col min="5377" max="5377" width="10.6640625" style="300" bestFit="1" customWidth="1"/>
    <col min="5378" max="5378" width="76.33203125" style="300" customWidth="1"/>
    <col min="5379" max="5379" width="10.88671875" style="300" customWidth="1"/>
    <col min="5380" max="5380" width="12.77734375" style="300" customWidth="1"/>
    <col min="5381" max="5381" width="11.44140625" style="300" customWidth="1"/>
    <col min="5382" max="5382" width="16.6640625" style="300" customWidth="1"/>
    <col min="5383" max="5632" width="8.33203125" style="300"/>
    <col min="5633" max="5633" width="10.6640625" style="300" bestFit="1" customWidth="1"/>
    <col min="5634" max="5634" width="76.33203125" style="300" customWidth="1"/>
    <col min="5635" max="5635" width="10.88671875" style="300" customWidth="1"/>
    <col min="5636" max="5636" width="12.77734375" style="300" customWidth="1"/>
    <col min="5637" max="5637" width="11.44140625" style="300" customWidth="1"/>
    <col min="5638" max="5638" width="16.6640625" style="300" customWidth="1"/>
    <col min="5639" max="5888" width="8.33203125" style="300"/>
    <col min="5889" max="5889" width="10.6640625" style="300" bestFit="1" customWidth="1"/>
    <col min="5890" max="5890" width="76.33203125" style="300" customWidth="1"/>
    <col min="5891" max="5891" width="10.88671875" style="300" customWidth="1"/>
    <col min="5892" max="5892" width="12.77734375" style="300" customWidth="1"/>
    <col min="5893" max="5893" width="11.44140625" style="300" customWidth="1"/>
    <col min="5894" max="5894" width="16.6640625" style="300" customWidth="1"/>
    <col min="5895" max="6144" width="8.33203125" style="300"/>
    <col min="6145" max="6145" width="10.6640625" style="300" bestFit="1" customWidth="1"/>
    <col min="6146" max="6146" width="76.33203125" style="300" customWidth="1"/>
    <col min="6147" max="6147" width="10.88671875" style="300" customWidth="1"/>
    <col min="6148" max="6148" width="12.77734375" style="300" customWidth="1"/>
    <col min="6149" max="6149" width="11.44140625" style="300" customWidth="1"/>
    <col min="6150" max="6150" width="16.6640625" style="300" customWidth="1"/>
    <col min="6151" max="6400" width="8.33203125" style="300"/>
    <col min="6401" max="6401" width="10.6640625" style="300" bestFit="1" customWidth="1"/>
    <col min="6402" max="6402" width="76.33203125" style="300" customWidth="1"/>
    <col min="6403" max="6403" width="10.88671875" style="300" customWidth="1"/>
    <col min="6404" max="6404" width="12.77734375" style="300" customWidth="1"/>
    <col min="6405" max="6405" width="11.44140625" style="300" customWidth="1"/>
    <col min="6406" max="6406" width="16.6640625" style="300" customWidth="1"/>
    <col min="6407" max="6656" width="8.33203125" style="300"/>
    <col min="6657" max="6657" width="10.6640625" style="300" bestFit="1" customWidth="1"/>
    <col min="6658" max="6658" width="76.33203125" style="300" customWidth="1"/>
    <col min="6659" max="6659" width="10.88671875" style="300" customWidth="1"/>
    <col min="6660" max="6660" width="12.77734375" style="300" customWidth="1"/>
    <col min="6661" max="6661" width="11.44140625" style="300" customWidth="1"/>
    <col min="6662" max="6662" width="16.6640625" style="300" customWidth="1"/>
    <col min="6663" max="6912" width="8.33203125" style="300"/>
    <col min="6913" max="6913" width="10.6640625" style="300" bestFit="1" customWidth="1"/>
    <col min="6914" max="6914" width="76.33203125" style="300" customWidth="1"/>
    <col min="6915" max="6915" width="10.88671875" style="300" customWidth="1"/>
    <col min="6916" max="6916" width="12.77734375" style="300" customWidth="1"/>
    <col min="6917" max="6917" width="11.44140625" style="300" customWidth="1"/>
    <col min="6918" max="6918" width="16.6640625" style="300" customWidth="1"/>
    <col min="6919" max="7168" width="8.33203125" style="300"/>
    <col min="7169" max="7169" width="10.6640625" style="300" bestFit="1" customWidth="1"/>
    <col min="7170" max="7170" width="76.33203125" style="300" customWidth="1"/>
    <col min="7171" max="7171" width="10.88671875" style="300" customWidth="1"/>
    <col min="7172" max="7172" width="12.77734375" style="300" customWidth="1"/>
    <col min="7173" max="7173" width="11.44140625" style="300" customWidth="1"/>
    <col min="7174" max="7174" width="16.6640625" style="300" customWidth="1"/>
    <col min="7175" max="7424" width="8.33203125" style="300"/>
    <col min="7425" max="7425" width="10.6640625" style="300" bestFit="1" customWidth="1"/>
    <col min="7426" max="7426" width="76.33203125" style="300" customWidth="1"/>
    <col min="7427" max="7427" width="10.88671875" style="300" customWidth="1"/>
    <col min="7428" max="7428" width="12.77734375" style="300" customWidth="1"/>
    <col min="7429" max="7429" width="11.44140625" style="300" customWidth="1"/>
    <col min="7430" max="7430" width="16.6640625" style="300" customWidth="1"/>
    <col min="7431" max="7680" width="8.33203125" style="300"/>
    <col min="7681" max="7681" width="10.6640625" style="300" bestFit="1" customWidth="1"/>
    <col min="7682" max="7682" width="76.33203125" style="300" customWidth="1"/>
    <col min="7683" max="7683" width="10.88671875" style="300" customWidth="1"/>
    <col min="7684" max="7684" width="12.77734375" style="300" customWidth="1"/>
    <col min="7685" max="7685" width="11.44140625" style="300" customWidth="1"/>
    <col min="7686" max="7686" width="16.6640625" style="300" customWidth="1"/>
    <col min="7687" max="7936" width="8.33203125" style="300"/>
    <col min="7937" max="7937" width="10.6640625" style="300" bestFit="1" customWidth="1"/>
    <col min="7938" max="7938" width="76.33203125" style="300" customWidth="1"/>
    <col min="7939" max="7939" width="10.88671875" style="300" customWidth="1"/>
    <col min="7940" max="7940" width="12.77734375" style="300" customWidth="1"/>
    <col min="7941" max="7941" width="11.44140625" style="300" customWidth="1"/>
    <col min="7942" max="7942" width="16.6640625" style="300" customWidth="1"/>
    <col min="7943" max="8192" width="8.33203125" style="300"/>
    <col min="8193" max="8193" width="10.6640625" style="300" bestFit="1" customWidth="1"/>
    <col min="8194" max="8194" width="76.33203125" style="300" customWidth="1"/>
    <col min="8195" max="8195" width="10.88671875" style="300" customWidth="1"/>
    <col min="8196" max="8196" width="12.77734375" style="300" customWidth="1"/>
    <col min="8197" max="8197" width="11.44140625" style="300" customWidth="1"/>
    <col min="8198" max="8198" width="16.6640625" style="300" customWidth="1"/>
    <col min="8199" max="8448" width="8.33203125" style="300"/>
    <col min="8449" max="8449" width="10.6640625" style="300" bestFit="1" customWidth="1"/>
    <col min="8450" max="8450" width="76.33203125" style="300" customWidth="1"/>
    <col min="8451" max="8451" width="10.88671875" style="300" customWidth="1"/>
    <col min="8452" max="8452" width="12.77734375" style="300" customWidth="1"/>
    <col min="8453" max="8453" width="11.44140625" style="300" customWidth="1"/>
    <col min="8454" max="8454" width="16.6640625" style="300" customWidth="1"/>
    <col min="8455" max="8704" width="8.33203125" style="300"/>
    <col min="8705" max="8705" width="10.6640625" style="300" bestFit="1" customWidth="1"/>
    <col min="8706" max="8706" width="76.33203125" style="300" customWidth="1"/>
    <col min="8707" max="8707" width="10.88671875" style="300" customWidth="1"/>
    <col min="8708" max="8708" width="12.77734375" style="300" customWidth="1"/>
    <col min="8709" max="8709" width="11.44140625" style="300" customWidth="1"/>
    <col min="8710" max="8710" width="16.6640625" style="300" customWidth="1"/>
    <col min="8711" max="8960" width="8.33203125" style="300"/>
    <col min="8961" max="8961" width="10.6640625" style="300" bestFit="1" customWidth="1"/>
    <col min="8962" max="8962" width="76.33203125" style="300" customWidth="1"/>
    <col min="8963" max="8963" width="10.88671875" style="300" customWidth="1"/>
    <col min="8964" max="8964" width="12.77734375" style="300" customWidth="1"/>
    <col min="8965" max="8965" width="11.44140625" style="300" customWidth="1"/>
    <col min="8966" max="8966" width="16.6640625" style="300" customWidth="1"/>
    <col min="8967" max="9216" width="8.33203125" style="300"/>
    <col min="9217" max="9217" width="10.6640625" style="300" bestFit="1" customWidth="1"/>
    <col min="9218" max="9218" width="76.33203125" style="300" customWidth="1"/>
    <col min="9219" max="9219" width="10.88671875" style="300" customWidth="1"/>
    <col min="9220" max="9220" width="12.77734375" style="300" customWidth="1"/>
    <col min="9221" max="9221" width="11.44140625" style="300" customWidth="1"/>
    <col min="9222" max="9222" width="16.6640625" style="300" customWidth="1"/>
    <col min="9223" max="9472" width="8.33203125" style="300"/>
    <col min="9473" max="9473" width="10.6640625" style="300" bestFit="1" customWidth="1"/>
    <col min="9474" max="9474" width="76.33203125" style="300" customWidth="1"/>
    <col min="9475" max="9475" width="10.88671875" style="300" customWidth="1"/>
    <col min="9476" max="9476" width="12.77734375" style="300" customWidth="1"/>
    <col min="9477" max="9477" width="11.44140625" style="300" customWidth="1"/>
    <col min="9478" max="9478" width="16.6640625" style="300" customWidth="1"/>
    <col min="9479" max="9728" width="8.33203125" style="300"/>
    <col min="9729" max="9729" width="10.6640625" style="300" bestFit="1" customWidth="1"/>
    <col min="9730" max="9730" width="76.33203125" style="300" customWidth="1"/>
    <col min="9731" max="9731" width="10.88671875" style="300" customWidth="1"/>
    <col min="9732" max="9732" width="12.77734375" style="300" customWidth="1"/>
    <col min="9733" max="9733" width="11.44140625" style="300" customWidth="1"/>
    <col min="9734" max="9734" width="16.6640625" style="300" customWidth="1"/>
    <col min="9735" max="9984" width="8.33203125" style="300"/>
    <col min="9985" max="9985" width="10.6640625" style="300" bestFit="1" customWidth="1"/>
    <col min="9986" max="9986" width="76.33203125" style="300" customWidth="1"/>
    <col min="9987" max="9987" width="10.88671875" style="300" customWidth="1"/>
    <col min="9988" max="9988" width="12.77734375" style="300" customWidth="1"/>
    <col min="9989" max="9989" width="11.44140625" style="300" customWidth="1"/>
    <col min="9990" max="9990" width="16.6640625" style="300" customWidth="1"/>
    <col min="9991" max="10240" width="8.33203125" style="300"/>
    <col min="10241" max="10241" width="10.6640625" style="300" bestFit="1" customWidth="1"/>
    <col min="10242" max="10242" width="76.33203125" style="300" customWidth="1"/>
    <col min="10243" max="10243" width="10.88671875" style="300" customWidth="1"/>
    <col min="10244" max="10244" width="12.77734375" style="300" customWidth="1"/>
    <col min="10245" max="10245" width="11.44140625" style="300" customWidth="1"/>
    <col min="10246" max="10246" width="16.6640625" style="300" customWidth="1"/>
    <col min="10247" max="10496" width="8.33203125" style="300"/>
    <col min="10497" max="10497" width="10.6640625" style="300" bestFit="1" customWidth="1"/>
    <col min="10498" max="10498" width="76.33203125" style="300" customWidth="1"/>
    <col min="10499" max="10499" width="10.88671875" style="300" customWidth="1"/>
    <col min="10500" max="10500" width="12.77734375" style="300" customWidth="1"/>
    <col min="10501" max="10501" width="11.44140625" style="300" customWidth="1"/>
    <col min="10502" max="10502" width="16.6640625" style="300" customWidth="1"/>
    <col min="10503" max="10752" width="8.33203125" style="300"/>
    <col min="10753" max="10753" width="10.6640625" style="300" bestFit="1" customWidth="1"/>
    <col min="10754" max="10754" width="76.33203125" style="300" customWidth="1"/>
    <col min="10755" max="10755" width="10.88671875" style="300" customWidth="1"/>
    <col min="10756" max="10756" width="12.77734375" style="300" customWidth="1"/>
    <col min="10757" max="10757" width="11.44140625" style="300" customWidth="1"/>
    <col min="10758" max="10758" width="16.6640625" style="300" customWidth="1"/>
    <col min="10759" max="11008" width="8.33203125" style="300"/>
    <col min="11009" max="11009" width="10.6640625" style="300" bestFit="1" customWidth="1"/>
    <col min="11010" max="11010" width="76.33203125" style="300" customWidth="1"/>
    <col min="11011" max="11011" width="10.88671875" style="300" customWidth="1"/>
    <col min="11012" max="11012" width="12.77734375" style="300" customWidth="1"/>
    <col min="11013" max="11013" width="11.44140625" style="300" customWidth="1"/>
    <col min="11014" max="11014" width="16.6640625" style="300" customWidth="1"/>
    <col min="11015" max="11264" width="8.33203125" style="300"/>
    <col min="11265" max="11265" width="10.6640625" style="300" bestFit="1" customWidth="1"/>
    <col min="11266" max="11266" width="76.33203125" style="300" customWidth="1"/>
    <col min="11267" max="11267" width="10.88671875" style="300" customWidth="1"/>
    <col min="11268" max="11268" width="12.77734375" style="300" customWidth="1"/>
    <col min="11269" max="11269" width="11.44140625" style="300" customWidth="1"/>
    <col min="11270" max="11270" width="16.6640625" style="300" customWidth="1"/>
    <col min="11271" max="11520" width="8.33203125" style="300"/>
    <col min="11521" max="11521" width="10.6640625" style="300" bestFit="1" customWidth="1"/>
    <col min="11522" max="11522" width="76.33203125" style="300" customWidth="1"/>
    <col min="11523" max="11523" width="10.88671875" style="300" customWidth="1"/>
    <col min="11524" max="11524" width="12.77734375" style="300" customWidth="1"/>
    <col min="11525" max="11525" width="11.44140625" style="300" customWidth="1"/>
    <col min="11526" max="11526" width="16.6640625" style="300" customWidth="1"/>
    <col min="11527" max="11776" width="8.33203125" style="300"/>
    <col min="11777" max="11777" width="10.6640625" style="300" bestFit="1" customWidth="1"/>
    <col min="11778" max="11778" width="76.33203125" style="300" customWidth="1"/>
    <col min="11779" max="11779" width="10.88671875" style="300" customWidth="1"/>
    <col min="11780" max="11780" width="12.77734375" style="300" customWidth="1"/>
    <col min="11781" max="11781" width="11.44140625" style="300" customWidth="1"/>
    <col min="11782" max="11782" width="16.6640625" style="300" customWidth="1"/>
    <col min="11783" max="12032" width="8.33203125" style="300"/>
    <col min="12033" max="12033" width="10.6640625" style="300" bestFit="1" customWidth="1"/>
    <col min="12034" max="12034" width="76.33203125" style="300" customWidth="1"/>
    <col min="12035" max="12035" width="10.88671875" style="300" customWidth="1"/>
    <col min="12036" max="12036" width="12.77734375" style="300" customWidth="1"/>
    <col min="12037" max="12037" width="11.44140625" style="300" customWidth="1"/>
    <col min="12038" max="12038" width="16.6640625" style="300" customWidth="1"/>
    <col min="12039" max="12288" width="8.33203125" style="300"/>
    <col min="12289" max="12289" width="10.6640625" style="300" bestFit="1" customWidth="1"/>
    <col min="12290" max="12290" width="76.33203125" style="300" customWidth="1"/>
    <col min="12291" max="12291" width="10.88671875" style="300" customWidth="1"/>
    <col min="12292" max="12292" width="12.77734375" style="300" customWidth="1"/>
    <col min="12293" max="12293" width="11.44140625" style="300" customWidth="1"/>
    <col min="12294" max="12294" width="16.6640625" style="300" customWidth="1"/>
    <col min="12295" max="12544" width="8.33203125" style="300"/>
    <col min="12545" max="12545" width="10.6640625" style="300" bestFit="1" customWidth="1"/>
    <col min="12546" max="12546" width="76.33203125" style="300" customWidth="1"/>
    <col min="12547" max="12547" width="10.88671875" style="300" customWidth="1"/>
    <col min="12548" max="12548" width="12.77734375" style="300" customWidth="1"/>
    <col min="12549" max="12549" width="11.44140625" style="300" customWidth="1"/>
    <col min="12550" max="12550" width="16.6640625" style="300" customWidth="1"/>
    <col min="12551" max="12800" width="8.33203125" style="300"/>
    <col min="12801" max="12801" width="10.6640625" style="300" bestFit="1" customWidth="1"/>
    <col min="12802" max="12802" width="76.33203125" style="300" customWidth="1"/>
    <col min="12803" max="12803" width="10.88671875" style="300" customWidth="1"/>
    <col min="12804" max="12804" width="12.77734375" style="300" customWidth="1"/>
    <col min="12805" max="12805" width="11.44140625" style="300" customWidth="1"/>
    <col min="12806" max="12806" width="16.6640625" style="300" customWidth="1"/>
    <col min="12807" max="13056" width="8.33203125" style="300"/>
    <col min="13057" max="13057" width="10.6640625" style="300" bestFit="1" customWidth="1"/>
    <col min="13058" max="13058" width="76.33203125" style="300" customWidth="1"/>
    <col min="13059" max="13059" width="10.88671875" style="300" customWidth="1"/>
    <col min="13060" max="13060" width="12.77734375" style="300" customWidth="1"/>
    <col min="13061" max="13061" width="11.44140625" style="300" customWidth="1"/>
    <col min="13062" max="13062" width="16.6640625" style="300" customWidth="1"/>
    <col min="13063" max="13312" width="8.33203125" style="300"/>
    <col min="13313" max="13313" width="10.6640625" style="300" bestFit="1" customWidth="1"/>
    <col min="13314" max="13314" width="76.33203125" style="300" customWidth="1"/>
    <col min="13315" max="13315" width="10.88671875" style="300" customWidth="1"/>
    <col min="13316" max="13316" width="12.77734375" style="300" customWidth="1"/>
    <col min="13317" max="13317" width="11.44140625" style="300" customWidth="1"/>
    <col min="13318" max="13318" width="16.6640625" style="300" customWidth="1"/>
    <col min="13319" max="13568" width="8.33203125" style="300"/>
    <col min="13569" max="13569" width="10.6640625" style="300" bestFit="1" customWidth="1"/>
    <col min="13570" max="13570" width="76.33203125" style="300" customWidth="1"/>
    <col min="13571" max="13571" width="10.88671875" style="300" customWidth="1"/>
    <col min="13572" max="13572" width="12.77734375" style="300" customWidth="1"/>
    <col min="13573" max="13573" width="11.44140625" style="300" customWidth="1"/>
    <col min="13574" max="13574" width="16.6640625" style="300" customWidth="1"/>
    <col min="13575" max="13824" width="8.33203125" style="300"/>
    <col min="13825" max="13825" width="10.6640625" style="300" bestFit="1" customWidth="1"/>
    <col min="13826" max="13826" width="76.33203125" style="300" customWidth="1"/>
    <col min="13827" max="13827" width="10.88671875" style="300" customWidth="1"/>
    <col min="13828" max="13828" width="12.77734375" style="300" customWidth="1"/>
    <col min="13829" max="13829" width="11.44140625" style="300" customWidth="1"/>
    <col min="13830" max="13830" width="16.6640625" style="300" customWidth="1"/>
    <col min="13831" max="14080" width="8.33203125" style="300"/>
    <col min="14081" max="14081" width="10.6640625" style="300" bestFit="1" customWidth="1"/>
    <col min="14082" max="14082" width="76.33203125" style="300" customWidth="1"/>
    <col min="14083" max="14083" width="10.88671875" style="300" customWidth="1"/>
    <col min="14084" max="14084" width="12.77734375" style="300" customWidth="1"/>
    <col min="14085" max="14085" width="11.44140625" style="300" customWidth="1"/>
    <col min="14086" max="14086" width="16.6640625" style="300" customWidth="1"/>
    <col min="14087" max="14336" width="8.33203125" style="300"/>
    <col min="14337" max="14337" width="10.6640625" style="300" bestFit="1" customWidth="1"/>
    <col min="14338" max="14338" width="76.33203125" style="300" customWidth="1"/>
    <col min="14339" max="14339" width="10.88671875" style="300" customWidth="1"/>
    <col min="14340" max="14340" width="12.77734375" style="300" customWidth="1"/>
    <col min="14341" max="14341" width="11.44140625" style="300" customWidth="1"/>
    <col min="14342" max="14342" width="16.6640625" style="300" customWidth="1"/>
    <col min="14343" max="14592" width="8.33203125" style="300"/>
    <col min="14593" max="14593" width="10.6640625" style="300" bestFit="1" customWidth="1"/>
    <col min="14594" max="14594" width="76.33203125" style="300" customWidth="1"/>
    <col min="14595" max="14595" width="10.88671875" style="300" customWidth="1"/>
    <col min="14596" max="14596" width="12.77734375" style="300" customWidth="1"/>
    <col min="14597" max="14597" width="11.44140625" style="300" customWidth="1"/>
    <col min="14598" max="14598" width="16.6640625" style="300" customWidth="1"/>
    <col min="14599" max="14848" width="8.33203125" style="300"/>
    <col min="14849" max="14849" width="10.6640625" style="300" bestFit="1" customWidth="1"/>
    <col min="14850" max="14850" width="76.33203125" style="300" customWidth="1"/>
    <col min="14851" max="14851" width="10.88671875" style="300" customWidth="1"/>
    <col min="14852" max="14852" width="12.77734375" style="300" customWidth="1"/>
    <col min="14853" max="14853" width="11.44140625" style="300" customWidth="1"/>
    <col min="14854" max="14854" width="16.6640625" style="300" customWidth="1"/>
    <col min="14855" max="15104" width="8.33203125" style="300"/>
    <col min="15105" max="15105" width="10.6640625" style="300" bestFit="1" customWidth="1"/>
    <col min="15106" max="15106" width="76.33203125" style="300" customWidth="1"/>
    <col min="15107" max="15107" width="10.88671875" style="300" customWidth="1"/>
    <col min="15108" max="15108" width="12.77734375" style="300" customWidth="1"/>
    <col min="15109" max="15109" width="11.44140625" style="300" customWidth="1"/>
    <col min="15110" max="15110" width="16.6640625" style="300" customWidth="1"/>
    <col min="15111" max="15360" width="8.33203125" style="300"/>
    <col min="15361" max="15361" width="10.6640625" style="300" bestFit="1" customWidth="1"/>
    <col min="15362" max="15362" width="76.33203125" style="300" customWidth="1"/>
    <col min="15363" max="15363" width="10.88671875" style="300" customWidth="1"/>
    <col min="15364" max="15364" width="12.77734375" style="300" customWidth="1"/>
    <col min="15365" max="15365" width="11.44140625" style="300" customWidth="1"/>
    <col min="15366" max="15366" width="16.6640625" style="300" customWidth="1"/>
    <col min="15367" max="15616" width="8.33203125" style="300"/>
    <col min="15617" max="15617" width="10.6640625" style="300" bestFit="1" customWidth="1"/>
    <col min="15618" max="15618" width="76.33203125" style="300" customWidth="1"/>
    <col min="15619" max="15619" width="10.88671875" style="300" customWidth="1"/>
    <col min="15620" max="15620" width="12.77734375" style="300" customWidth="1"/>
    <col min="15621" max="15621" width="11.44140625" style="300" customWidth="1"/>
    <col min="15622" max="15622" width="16.6640625" style="300" customWidth="1"/>
    <col min="15623" max="15872" width="8.33203125" style="300"/>
    <col min="15873" max="15873" width="10.6640625" style="300" bestFit="1" customWidth="1"/>
    <col min="15874" max="15874" width="76.33203125" style="300" customWidth="1"/>
    <col min="15875" max="15875" width="10.88671875" style="300" customWidth="1"/>
    <col min="15876" max="15876" width="12.77734375" style="300" customWidth="1"/>
    <col min="15877" max="15877" width="11.44140625" style="300" customWidth="1"/>
    <col min="15878" max="15878" width="16.6640625" style="300" customWidth="1"/>
    <col min="15879" max="16128" width="8.33203125" style="300"/>
    <col min="16129" max="16129" width="10.6640625" style="300" bestFit="1" customWidth="1"/>
    <col min="16130" max="16130" width="76.33203125" style="300" customWidth="1"/>
    <col min="16131" max="16131" width="10.88671875" style="300" customWidth="1"/>
    <col min="16132" max="16132" width="12.77734375" style="300" customWidth="1"/>
    <col min="16133" max="16133" width="11.44140625" style="300" customWidth="1"/>
    <col min="16134" max="16134" width="16.6640625" style="300" customWidth="1"/>
    <col min="16135" max="16384" width="8.33203125" style="300"/>
  </cols>
  <sheetData>
    <row r="1" spans="1:10" x14ac:dyDescent="0.25">
      <c r="A1" s="299" t="s">
        <v>84</v>
      </c>
      <c r="B1" s="299"/>
      <c r="C1" s="299"/>
      <c r="D1" s="299"/>
      <c r="E1" s="299"/>
      <c r="F1" s="299"/>
    </row>
    <row r="2" spans="1:10" x14ac:dyDescent="0.25">
      <c r="A2" s="301"/>
      <c r="B2" s="302" t="s">
        <v>301</v>
      </c>
      <c r="D2" s="303"/>
      <c r="E2" s="303"/>
      <c r="F2" s="303"/>
    </row>
    <row r="3" spans="1:10" ht="13.8" thickBot="1" x14ac:dyDescent="0.3">
      <c r="A3" s="304"/>
    </row>
    <row r="4" spans="1:10" x14ac:dyDescent="0.25">
      <c r="A4" s="306" t="s">
        <v>302</v>
      </c>
      <c r="B4" s="307" t="s">
        <v>303</v>
      </c>
      <c r="C4" s="308" t="s">
        <v>304</v>
      </c>
      <c r="D4" s="308" t="s">
        <v>305</v>
      </c>
      <c r="E4" s="308" t="s">
        <v>223</v>
      </c>
      <c r="F4" s="309" t="s">
        <v>9</v>
      </c>
    </row>
    <row r="5" spans="1:10" ht="13.8" thickBot="1" x14ac:dyDescent="0.3">
      <c r="A5" s="310"/>
      <c r="B5" s="311"/>
      <c r="C5" s="312"/>
      <c r="D5" s="312"/>
      <c r="E5" s="312"/>
      <c r="F5" s="313"/>
    </row>
    <row r="6" spans="1:10" s="318" customFormat="1" ht="20.25" customHeight="1" x14ac:dyDescent="0.25">
      <c r="A6" s="314">
        <v>111</v>
      </c>
      <c r="B6" s="315" t="s">
        <v>306</v>
      </c>
      <c r="C6" s="316">
        <v>12647729</v>
      </c>
      <c r="D6" s="316">
        <v>12629761</v>
      </c>
      <c r="E6" s="316">
        <v>13142569</v>
      </c>
      <c r="F6" s="317">
        <v>104.06031436382683</v>
      </c>
    </row>
    <row r="7" spans="1:10" s="318" customFormat="1" ht="20.25" customHeight="1" x14ac:dyDescent="0.25">
      <c r="A7" s="319">
        <v>1142</v>
      </c>
      <c r="B7" s="320" t="s">
        <v>307</v>
      </c>
      <c r="C7" s="321">
        <v>0</v>
      </c>
      <c r="D7" s="321">
        <v>0</v>
      </c>
      <c r="E7" s="321">
        <v>0</v>
      </c>
      <c r="F7" s="322">
        <v>0</v>
      </c>
      <c r="J7" s="323"/>
    </row>
    <row r="8" spans="1:10" s="318" customFormat="1" ht="20.25" customHeight="1" x14ac:dyDescent="0.25">
      <c r="A8" s="319" t="s">
        <v>308</v>
      </c>
      <c r="B8" s="320" t="s">
        <v>309</v>
      </c>
      <c r="C8" s="321">
        <v>38662</v>
      </c>
      <c r="D8" s="321">
        <v>37162</v>
      </c>
      <c r="E8" s="321">
        <v>37086</v>
      </c>
      <c r="F8" s="322">
        <v>99.795490016683715</v>
      </c>
    </row>
    <row r="9" spans="1:10" s="318" customFormat="1" ht="20.25" customHeight="1" x14ac:dyDescent="0.25">
      <c r="A9" s="319" t="s">
        <v>310</v>
      </c>
      <c r="B9" s="320" t="s">
        <v>311</v>
      </c>
      <c r="C9" s="321">
        <v>0</v>
      </c>
      <c r="D9" s="321">
        <v>0</v>
      </c>
      <c r="E9" s="321">
        <v>0</v>
      </c>
      <c r="F9" s="322">
        <v>0</v>
      </c>
    </row>
    <row r="10" spans="1:10" s="318" customFormat="1" ht="20.25" customHeight="1" x14ac:dyDescent="0.25">
      <c r="A10" s="319" t="s">
        <v>312</v>
      </c>
      <c r="B10" s="320" t="s">
        <v>311</v>
      </c>
      <c r="C10" s="321">
        <v>0</v>
      </c>
      <c r="D10" s="321">
        <v>0</v>
      </c>
      <c r="E10" s="321">
        <v>45</v>
      </c>
      <c r="F10" s="322">
        <v>0</v>
      </c>
    </row>
    <row r="11" spans="1:10" s="318" customFormat="1" ht="20.25" customHeight="1" x14ac:dyDescent="0.25">
      <c r="A11" s="319" t="s">
        <v>313</v>
      </c>
      <c r="B11" s="320" t="s">
        <v>314</v>
      </c>
      <c r="C11" s="321">
        <v>0</v>
      </c>
      <c r="D11" s="321">
        <v>0</v>
      </c>
      <c r="E11" s="321">
        <v>15</v>
      </c>
      <c r="F11" s="322">
        <v>0</v>
      </c>
    </row>
    <row r="12" spans="1:10" s="318" customFormat="1" ht="39.6" x14ac:dyDescent="0.25">
      <c r="A12" s="319" t="s">
        <v>315</v>
      </c>
      <c r="B12" s="320" t="s">
        <v>316</v>
      </c>
      <c r="C12" s="321">
        <v>0</v>
      </c>
      <c r="D12" s="321">
        <v>19227</v>
      </c>
      <c r="E12" s="321">
        <v>63543</v>
      </c>
      <c r="F12" s="322">
        <v>330.48837572164143</v>
      </c>
    </row>
    <row r="13" spans="1:10" s="318" customFormat="1" ht="26.4" x14ac:dyDescent="0.25">
      <c r="A13" s="319" t="s">
        <v>317</v>
      </c>
      <c r="B13" s="320" t="s">
        <v>318</v>
      </c>
      <c r="C13" s="321">
        <v>0</v>
      </c>
      <c r="D13" s="321">
        <v>0</v>
      </c>
      <c r="E13" s="321">
        <v>1131</v>
      </c>
      <c r="F13" s="322">
        <v>0</v>
      </c>
    </row>
    <row r="14" spans="1:10" s="318" customFormat="1" ht="20.25" customHeight="1" x14ac:dyDescent="0.25">
      <c r="A14" s="319" t="s">
        <v>319</v>
      </c>
      <c r="B14" s="320" t="s">
        <v>320</v>
      </c>
      <c r="C14" s="321">
        <v>0</v>
      </c>
      <c r="D14" s="321">
        <v>0</v>
      </c>
      <c r="E14" s="321">
        <v>315</v>
      </c>
      <c r="F14" s="322">
        <v>0</v>
      </c>
    </row>
    <row r="15" spans="1:10" s="318" customFormat="1" ht="20.25" customHeight="1" x14ac:dyDescent="0.25">
      <c r="A15" s="319" t="s">
        <v>321</v>
      </c>
      <c r="B15" s="320" t="s">
        <v>322</v>
      </c>
      <c r="C15" s="321">
        <v>0</v>
      </c>
      <c r="D15" s="321">
        <v>0</v>
      </c>
      <c r="E15" s="321">
        <v>4010</v>
      </c>
      <c r="F15" s="322">
        <v>0</v>
      </c>
    </row>
    <row r="16" spans="1:10" s="318" customFormat="1" ht="20.25" customHeight="1" x14ac:dyDescent="0.25">
      <c r="A16" s="319" t="s">
        <v>323</v>
      </c>
      <c r="B16" s="320" t="s">
        <v>324</v>
      </c>
      <c r="C16" s="321">
        <v>0</v>
      </c>
      <c r="D16" s="321">
        <v>0</v>
      </c>
      <c r="E16" s="321">
        <v>161</v>
      </c>
      <c r="F16" s="322">
        <v>0</v>
      </c>
    </row>
    <row r="17" spans="1:6" s="318" customFormat="1" ht="20.25" customHeight="1" x14ac:dyDescent="0.25">
      <c r="A17" s="319" t="s">
        <v>325</v>
      </c>
      <c r="B17" s="320" t="s">
        <v>326</v>
      </c>
      <c r="C17" s="321">
        <v>0</v>
      </c>
      <c r="D17" s="321">
        <v>15171</v>
      </c>
      <c r="E17" s="321">
        <v>74772</v>
      </c>
      <c r="F17" s="322">
        <v>492.86138026497923</v>
      </c>
    </row>
    <row r="18" spans="1:6" s="318" customFormat="1" ht="20.25" customHeight="1" x14ac:dyDescent="0.25">
      <c r="A18" s="319" t="s">
        <v>327</v>
      </c>
      <c r="B18" s="320" t="s">
        <v>328</v>
      </c>
      <c r="C18" s="321">
        <v>0</v>
      </c>
      <c r="D18" s="321">
        <v>0</v>
      </c>
      <c r="E18" s="321">
        <v>72</v>
      </c>
      <c r="F18" s="322">
        <v>0</v>
      </c>
    </row>
    <row r="19" spans="1:6" s="318" customFormat="1" ht="20.25" customHeight="1" x14ac:dyDescent="0.25">
      <c r="A19" s="319">
        <v>1302</v>
      </c>
      <c r="B19" s="320" t="s">
        <v>329</v>
      </c>
      <c r="C19" s="321">
        <v>0</v>
      </c>
      <c r="D19" s="321">
        <v>0</v>
      </c>
      <c r="E19" s="321">
        <v>3</v>
      </c>
      <c r="F19" s="322">
        <v>0</v>
      </c>
    </row>
    <row r="20" spans="1:6" s="318" customFormat="1" ht="20.25" customHeight="1" x14ac:dyDescent="0.25">
      <c r="A20" s="319">
        <v>131</v>
      </c>
      <c r="B20" s="320" t="s">
        <v>330</v>
      </c>
      <c r="C20" s="321">
        <v>0</v>
      </c>
      <c r="D20" s="321">
        <v>0</v>
      </c>
      <c r="E20" s="321">
        <v>1</v>
      </c>
      <c r="F20" s="322">
        <v>0</v>
      </c>
    </row>
    <row r="21" spans="1:6" s="318" customFormat="1" ht="20.25" customHeight="1" x14ac:dyDescent="0.25">
      <c r="A21" s="319" t="s">
        <v>331</v>
      </c>
      <c r="B21" s="320" t="s">
        <v>332</v>
      </c>
      <c r="C21" s="321">
        <v>0</v>
      </c>
      <c r="D21" s="321">
        <v>0</v>
      </c>
      <c r="E21" s="321">
        <v>35</v>
      </c>
      <c r="F21" s="322">
        <v>0</v>
      </c>
    </row>
    <row r="22" spans="1:6" s="324" customFormat="1" ht="20.25" customHeight="1" x14ac:dyDescent="0.3">
      <c r="A22" s="319" t="s">
        <v>333</v>
      </c>
      <c r="B22" s="320" t="s">
        <v>334</v>
      </c>
      <c r="C22" s="321">
        <v>0</v>
      </c>
      <c r="D22" s="321">
        <v>0</v>
      </c>
      <c r="E22" s="321">
        <v>154</v>
      </c>
      <c r="F22" s="322">
        <v>0</v>
      </c>
    </row>
    <row r="23" spans="1:6" s="318" customFormat="1" ht="20.25" customHeight="1" x14ac:dyDescent="0.25">
      <c r="A23" s="319" t="s">
        <v>335</v>
      </c>
      <c r="B23" s="320" t="s">
        <v>336</v>
      </c>
      <c r="C23" s="321">
        <v>0</v>
      </c>
      <c r="D23" s="321">
        <v>1</v>
      </c>
      <c r="E23" s="321">
        <v>655</v>
      </c>
      <c r="F23" s="322">
        <v>65500</v>
      </c>
    </row>
    <row r="24" spans="1:6" s="318" customFormat="1" ht="20.25" customHeight="1" x14ac:dyDescent="0.25">
      <c r="A24" s="319" t="s">
        <v>337</v>
      </c>
      <c r="B24" s="320" t="s">
        <v>338</v>
      </c>
      <c r="C24" s="321">
        <v>0</v>
      </c>
      <c r="D24" s="321">
        <v>0</v>
      </c>
      <c r="E24" s="321">
        <v>23</v>
      </c>
      <c r="F24" s="322">
        <v>0</v>
      </c>
    </row>
    <row r="25" spans="1:6" s="318" customFormat="1" ht="20.25" customHeight="1" x14ac:dyDescent="0.25">
      <c r="A25" s="319" t="s">
        <v>339</v>
      </c>
      <c r="B25" s="320" t="s">
        <v>311</v>
      </c>
      <c r="C25" s="321">
        <v>0</v>
      </c>
      <c r="D25" s="321">
        <v>0</v>
      </c>
      <c r="E25" s="321">
        <v>0</v>
      </c>
      <c r="F25" s="322">
        <v>0</v>
      </c>
    </row>
    <row r="26" spans="1:6" s="318" customFormat="1" ht="20.25" customHeight="1" x14ac:dyDescent="0.25">
      <c r="A26" s="319" t="s">
        <v>340</v>
      </c>
      <c r="B26" s="320" t="s">
        <v>341</v>
      </c>
      <c r="C26" s="321">
        <v>0</v>
      </c>
      <c r="D26" s="321">
        <v>0</v>
      </c>
      <c r="E26" s="321">
        <v>7</v>
      </c>
      <c r="F26" s="322">
        <v>0</v>
      </c>
    </row>
    <row r="27" spans="1:6" s="318" customFormat="1" ht="39.6" x14ac:dyDescent="0.25">
      <c r="A27" s="319" t="s">
        <v>342</v>
      </c>
      <c r="B27" s="320" t="s">
        <v>316</v>
      </c>
      <c r="C27" s="321">
        <v>0</v>
      </c>
      <c r="D27" s="321">
        <v>144116</v>
      </c>
      <c r="E27" s="321">
        <v>120201</v>
      </c>
      <c r="F27" s="322">
        <v>83.405728718532288</v>
      </c>
    </row>
    <row r="28" spans="1:6" s="318" customFormat="1" ht="26.4" x14ac:dyDescent="0.25">
      <c r="A28" s="319" t="s">
        <v>343</v>
      </c>
      <c r="B28" s="320" t="s">
        <v>344</v>
      </c>
      <c r="C28" s="321">
        <v>0</v>
      </c>
      <c r="D28" s="321">
        <v>0</v>
      </c>
      <c r="E28" s="321">
        <v>11</v>
      </c>
      <c r="F28" s="322">
        <v>0</v>
      </c>
    </row>
    <row r="29" spans="1:6" s="318" customFormat="1" ht="20.25" customHeight="1" x14ac:dyDescent="0.25">
      <c r="A29" s="319" t="s">
        <v>345</v>
      </c>
      <c r="B29" s="320" t="s">
        <v>322</v>
      </c>
      <c r="C29" s="321">
        <v>0</v>
      </c>
      <c r="D29" s="321">
        <v>13113</v>
      </c>
      <c r="E29" s="321">
        <v>9570</v>
      </c>
      <c r="F29" s="322">
        <v>72.981011210249363</v>
      </c>
    </row>
    <row r="30" spans="1:6" s="318" customFormat="1" ht="20.25" customHeight="1" x14ac:dyDescent="0.25">
      <c r="A30" s="319" t="s">
        <v>346</v>
      </c>
      <c r="B30" s="320" t="s">
        <v>326</v>
      </c>
      <c r="C30" s="321">
        <v>0</v>
      </c>
      <c r="D30" s="321">
        <v>27698</v>
      </c>
      <c r="E30" s="321">
        <v>34458</v>
      </c>
      <c r="F30" s="322">
        <v>124.40609430283776</v>
      </c>
    </row>
    <row r="31" spans="1:6" s="318" customFormat="1" ht="20.25" customHeight="1" x14ac:dyDescent="0.25">
      <c r="A31" s="319" t="s">
        <v>347</v>
      </c>
      <c r="B31" s="320" t="s">
        <v>348</v>
      </c>
      <c r="C31" s="321">
        <v>459694</v>
      </c>
      <c r="D31" s="321">
        <v>213371</v>
      </c>
      <c r="E31" s="321">
        <v>334682</v>
      </c>
      <c r="F31" s="322">
        <v>156.85449287860112</v>
      </c>
    </row>
    <row r="32" spans="1:6" s="318" customFormat="1" ht="20.25" customHeight="1" x14ac:dyDescent="0.25">
      <c r="A32" s="319" t="s">
        <v>349</v>
      </c>
      <c r="B32" s="320" t="s">
        <v>348</v>
      </c>
      <c r="C32" s="321">
        <v>0</v>
      </c>
      <c r="D32" s="321">
        <v>0</v>
      </c>
      <c r="E32" s="321">
        <v>2154</v>
      </c>
      <c r="F32" s="322">
        <v>0</v>
      </c>
    </row>
    <row r="33" spans="1:6" s="318" customFormat="1" ht="20.25" customHeight="1" x14ac:dyDescent="0.25">
      <c r="A33" s="319" t="s">
        <v>350</v>
      </c>
      <c r="B33" s="320" t="s">
        <v>320</v>
      </c>
      <c r="C33" s="321">
        <v>0</v>
      </c>
      <c r="D33" s="321">
        <v>0</v>
      </c>
      <c r="E33" s="321">
        <v>1000</v>
      </c>
      <c r="F33" s="322">
        <v>0</v>
      </c>
    </row>
    <row r="34" spans="1:6" s="318" customFormat="1" ht="20.25" customHeight="1" x14ac:dyDescent="0.25">
      <c r="A34" s="319" t="s">
        <v>351</v>
      </c>
      <c r="B34" s="320" t="s">
        <v>326</v>
      </c>
      <c r="C34" s="321">
        <v>382423</v>
      </c>
      <c r="D34" s="321">
        <v>250189</v>
      </c>
      <c r="E34" s="321">
        <v>250755</v>
      </c>
      <c r="F34" s="322">
        <v>100.22622897089799</v>
      </c>
    </row>
    <row r="35" spans="1:6" s="318" customFormat="1" ht="20.25" customHeight="1" x14ac:dyDescent="0.25">
      <c r="A35" s="319" t="s">
        <v>352</v>
      </c>
      <c r="B35" s="320" t="s">
        <v>326</v>
      </c>
      <c r="C35" s="321">
        <v>0</v>
      </c>
      <c r="D35" s="321">
        <v>0</v>
      </c>
      <c r="E35" s="321">
        <v>359</v>
      </c>
      <c r="F35" s="322">
        <v>0</v>
      </c>
    </row>
    <row r="36" spans="1:6" s="318" customFormat="1" ht="20.25" customHeight="1" x14ac:dyDescent="0.25">
      <c r="A36" s="319" t="s">
        <v>353</v>
      </c>
      <c r="B36" s="320" t="s">
        <v>354</v>
      </c>
      <c r="C36" s="321">
        <v>226081</v>
      </c>
      <c r="D36" s="321">
        <v>233200</v>
      </c>
      <c r="E36" s="321">
        <v>242487</v>
      </c>
      <c r="F36" s="322">
        <v>103.98241852487135</v>
      </c>
    </row>
    <row r="37" spans="1:6" s="318" customFormat="1" ht="20.25" customHeight="1" x14ac:dyDescent="0.25">
      <c r="A37" s="319" t="s">
        <v>355</v>
      </c>
      <c r="B37" s="320" t="s">
        <v>354</v>
      </c>
      <c r="C37" s="321">
        <v>0</v>
      </c>
      <c r="D37" s="321">
        <v>0</v>
      </c>
      <c r="E37" s="321">
        <v>794</v>
      </c>
      <c r="F37" s="322">
        <v>0</v>
      </c>
    </row>
    <row r="38" spans="1:6" s="318" customFormat="1" ht="20.25" customHeight="1" x14ac:dyDescent="0.25">
      <c r="A38" s="319" t="s">
        <v>356</v>
      </c>
      <c r="B38" s="320" t="s">
        <v>357</v>
      </c>
      <c r="C38" s="321">
        <v>451659</v>
      </c>
      <c r="D38" s="321">
        <v>275279</v>
      </c>
      <c r="E38" s="321">
        <v>275279</v>
      </c>
      <c r="F38" s="322">
        <v>100</v>
      </c>
    </row>
    <row r="39" spans="1:6" s="318" customFormat="1" ht="20.25" customHeight="1" x14ac:dyDescent="0.25">
      <c r="A39" s="319" t="s">
        <v>358</v>
      </c>
      <c r="B39" s="320" t="s">
        <v>359</v>
      </c>
      <c r="C39" s="321">
        <v>12000</v>
      </c>
      <c r="D39" s="321">
        <v>4458</v>
      </c>
      <c r="E39" s="321">
        <v>4458</v>
      </c>
      <c r="F39" s="322">
        <v>100</v>
      </c>
    </row>
    <row r="40" spans="1:6" s="318" customFormat="1" ht="20.25" customHeight="1" x14ac:dyDescent="0.25">
      <c r="A40" s="319" t="s">
        <v>360</v>
      </c>
      <c r="B40" s="320" t="s">
        <v>359</v>
      </c>
      <c r="C40" s="321">
        <v>0</v>
      </c>
      <c r="D40" s="321">
        <v>0</v>
      </c>
      <c r="E40" s="321">
        <v>13</v>
      </c>
      <c r="F40" s="322">
        <v>0</v>
      </c>
    </row>
    <row r="41" spans="1:6" s="318" customFormat="1" ht="20.25" customHeight="1" x14ac:dyDescent="0.25">
      <c r="A41" s="319" t="s">
        <v>361</v>
      </c>
      <c r="B41" s="320" t="s">
        <v>362</v>
      </c>
      <c r="C41" s="321">
        <v>117058</v>
      </c>
      <c r="D41" s="321">
        <v>29804</v>
      </c>
      <c r="E41" s="321">
        <v>29804</v>
      </c>
      <c r="F41" s="322">
        <v>100</v>
      </c>
    </row>
    <row r="42" spans="1:6" s="324" customFormat="1" ht="20.25" customHeight="1" x14ac:dyDescent="0.3">
      <c r="A42" s="319" t="s">
        <v>363</v>
      </c>
      <c r="B42" s="320" t="s">
        <v>362</v>
      </c>
      <c r="C42" s="321">
        <v>0</v>
      </c>
      <c r="D42" s="321">
        <v>0</v>
      </c>
      <c r="E42" s="321">
        <v>76</v>
      </c>
      <c r="F42" s="322">
        <v>0</v>
      </c>
    </row>
    <row r="43" spans="1:6" s="318" customFormat="1" ht="20.25" customHeight="1" x14ac:dyDescent="0.25">
      <c r="A43" s="319" t="s">
        <v>364</v>
      </c>
      <c r="B43" s="320" t="s">
        <v>365</v>
      </c>
      <c r="C43" s="321">
        <v>0</v>
      </c>
      <c r="D43" s="321">
        <v>0</v>
      </c>
      <c r="E43" s="321">
        <v>13</v>
      </c>
      <c r="F43" s="322">
        <v>0</v>
      </c>
    </row>
    <row r="44" spans="1:6" s="318" customFormat="1" ht="26.4" x14ac:dyDescent="0.25">
      <c r="A44" s="319" t="s">
        <v>366</v>
      </c>
      <c r="B44" s="320" t="s">
        <v>367</v>
      </c>
      <c r="C44" s="321">
        <v>0</v>
      </c>
      <c r="D44" s="321">
        <v>0</v>
      </c>
      <c r="E44" s="321">
        <v>31</v>
      </c>
      <c r="F44" s="322">
        <v>0</v>
      </c>
    </row>
    <row r="45" spans="1:6" s="318" customFormat="1" ht="26.4" x14ac:dyDescent="0.25">
      <c r="A45" s="319" t="s">
        <v>368</v>
      </c>
      <c r="B45" s="320" t="s">
        <v>367</v>
      </c>
      <c r="C45" s="321">
        <v>0</v>
      </c>
      <c r="D45" s="321">
        <v>0</v>
      </c>
      <c r="E45" s="321">
        <v>1</v>
      </c>
      <c r="F45" s="322">
        <v>0</v>
      </c>
    </row>
    <row r="46" spans="1:6" s="318" customFormat="1" ht="20.25" customHeight="1" x14ac:dyDescent="0.25">
      <c r="A46" s="319" t="s">
        <v>369</v>
      </c>
      <c r="B46" s="320" t="s">
        <v>370</v>
      </c>
      <c r="C46" s="321">
        <v>10756</v>
      </c>
      <c r="D46" s="321">
        <v>0</v>
      </c>
      <c r="E46" s="321">
        <v>0</v>
      </c>
      <c r="F46" s="322">
        <v>0</v>
      </c>
    </row>
    <row r="47" spans="1:6" s="318" customFormat="1" ht="20.25" customHeight="1" x14ac:dyDescent="0.25">
      <c r="A47" s="319" t="s">
        <v>371</v>
      </c>
      <c r="B47" s="320" t="s">
        <v>372</v>
      </c>
      <c r="C47" s="321">
        <v>0</v>
      </c>
      <c r="D47" s="321">
        <v>249</v>
      </c>
      <c r="E47" s="321">
        <v>4679</v>
      </c>
      <c r="F47" s="322">
        <v>1879.1164658634539</v>
      </c>
    </row>
    <row r="48" spans="1:6" s="318" customFormat="1" ht="20.25" customHeight="1" x14ac:dyDescent="0.25">
      <c r="A48" s="319" t="s">
        <v>373</v>
      </c>
      <c r="B48" s="320" t="s">
        <v>374</v>
      </c>
      <c r="C48" s="321">
        <v>18019</v>
      </c>
      <c r="D48" s="321">
        <v>14914</v>
      </c>
      <c r="E48" s="321">
        <v>15004</v>
      </c>
      <c r="F48" s="322">
        <v>100.60345983639533</v>
      </c>
    </row>
    <row r="49" spans="1:7" s="318" customFormat="1" ht="20.25" customHeight="1" x14ac:dyDescent="0.25">
      <c r="A49" s="319" t="s">
        <v>375</v>
      </c>
      <c r="B49" s="320" t="s">
        <v>374</v>
      </c>
      <c r="C49" s="321">
        <v>0</v>
      </c>
      <c r="D49" s="321">
        <v>0</v>
      </c>
      <c r="E49" s="321">
        <v>8</v>
      </c>
      <c r="F49" s="322">
        <v>0</v>
      </c>
    </row>
    <row r="50" spans="1:7" s="318" customFormat="1" ht="20.25" customHeight="1" x14ac:dyDescent="0.25">
      <c r="A50" s="319" t="s">
        <v>376</v>
      </c>
      <c r="B50" s="320" t="s">
        <v>348</v>
      </c>
      <c r="C50" s="321">
        <v>0</v>
      </c>
      <c r="D50" s="321">
        <v>457672</v>
      </c>
      <c r="E50" s="321">
        <v>342364</v>
      </c>
      <c r="F50" s="322">
        <v>74.805537590239297</v>
      </c>
    </row>
    <row r="51" spans="1:7" s="318" customFormat="1" ht="20.25" customHeight="1" x14ac:dyDescent="0.25">
      <c r="A51" s="319" t="s">
        <v>377</v>
      </c>
      <c r="B51" s="320" t="s">
        <v>326</v>
      </c>
      <c r="C51" s="321">
        <v>0</v>
      </c>
      <c r="D51" s="321">
        <v>68680</v>
      </c>
      <c r="E51" s="321">
        <v>68680</v>
      </c>
      <c r="F51" s="322">
        <v>100</v>
      </c>
    </row>
    <row r="52" spans="1:7" s="325" customFormat="1" ht="20.25" customHeight="1" x14ac:dyDescent="0.25">
      <c r="A52" s="319" t="s">
        <v>378</v>
      </c>
      <c r="B52" s="320" t="s">
        <v>354</v>
      </c>
      <c r="C52" s="321">
        <v>0</v>
      </c>
      <c r="D52" s="321">
        <v>315446</v>
      </c>
      <c r="E52" s="321">
        <v>309208</v>
      </c>
      <c r="F52" s="322">
        <v>98.022482453415165</v>
      </c>
    </row>
    <row r="53" spans="1:7" s="318" customFormat="1" ht="20.25" customHeight="1" x14ac:dyDescent="0.25">
      <c r="A53" s="319" t="s">
        <v>379</v>
      </c>
      <c r="B53" s="320" t="s">
        <v>354</v>
      </c>
      <c r="C53" s="321">
        <v>0</v>
      </c>
      <c r="D53" s="321">
        <v>0</v>
      </c>
      <c r="E53" s="321">
        <v>0</v>
      </c>
      <c r="F53" s="322">
        <v>0</v>
      </c>
    </row>
    <row r="54" spans="1:7" s="318" customFormat="1" ht="20.25" customHeight="1" x14ac:dyDescent="0.25">
      <c r="A54" s="319" t="s">
        <v>380</v>
      </c>
      <c r="B54" s="320" t="s">
        <v>357</v>
      </c>
      <c r="C54" s="321">
        <v>0</v>
      </c>
      <c r="D54" s="321">
        <v>169137</v>
      </c>
      <c r="E54" s="321">
        <v>169137</v>
      </c>
      <c r="F54" s="322">
        <v>100</v>
      </c>
    </row>
    <row r="55" spans="1:7" s="318" customFormat="1" ht="20.25" customHeight="1" x14ac:dyDescent="0.25">
      <c r="A55" s="319" t="s">
        <v>381</v>
      </c>
      <c r="B55" s="320" t="s">
        <v>382</v>
      </c>
      <c r="C55" s="321">
        <v>0</v>
      </c>
      <c r="D55" s="321">
        <v>0</v>
      </c>
      <c r="E55" s="321">
        <v>0</v>
      </c>
      <c r="F55" s="322">
        <v>0</v>
      </c>
    </row>
    <row r="56" spans="1:7" ht="20.25" customHeight="1" x14ac:dyDescent="0.25">
      <c r="A56" s="319" t="s">
        <v>383</v>
      </c>
      <c r="B56" s="320" t="s">
        <v>359</v>
      </c>
      <c r="C56" s="321">
        <v>0</v>
      </c>
      <c r="D56" s="321">
        <v>5869</v>
      </c>
      <c r="E56" s="321">
        <v>5869</v>
      </c>
      <c r="F56" s="322">
        <v>100</v>
      </c>
    </row>
    <row r="57" spans="1:7" ht="20.25" customHeight="1" x14ac:dyDescent="0.25">
      <c r="A57" s="319" t="s">
        <v>384</v>
      </c>
      <c r="B57" s="320" t="s">
        <v>362</v>
      </c>
      <c r="C57" s="321">
        <v>0</v>
      </c>
      <c r="D57" s="321">
        <v>169747</v>
      </c>
      <c r="E57" s="321">
        <v>169747</v>
      </c>
      <c r="F57" s="322">
        <v>100</v>
      </c>
      <c r="G57" s="326"/>
    </row>
    <row r="58" spans="1:7" ht="20.25" customHeight="1" x14ac:dyDescent="0.25">
      <c r="A58" s="319" t="s">
        <v>385</v>
      </c>
      <c r="B58" s="320" t="s">
        <v>362</v>
      </c>
      <c r="C58" s="321">
        <v>0</v>
      </c>
      <c r="D58" s="321">
        <v>0</v>
      </c>
      <c r="E58" s="321">
        <v>39</v>
      </c>
      <c r="F58" s="322">
        <v>0</v>
      </c>
      <c r="G58" s="326"/>
    </row>
    <row r="59" spans="1:7" ht="20.25" customHeight="1" x14ac:dyDescent="0.25">
      <c r="A59" s="319" t="s">
        <v>386</v>
      </c>
      <c r="B59" s="320" t="s">
        <v>365</v>
      </c>
      <c r="C59" s="321">
        <v>0</v>
      </c>
      <c r="D59" s="321">
        <v>84</v>
      </c>
      <c r="E59" s="321">
        <v>84</v>
      </c>
      <c r="F59" s="322">
        <v>100</v>
      </c>
      <c r="G59" s="326"/>
    </row>
    <row r="60" spans="1:7" ht="20.25" customHeight="1" x14ac:dyDescent="0.25">
      <c r="A60" s="319" t="s">
        <v>387</v>
      </c>
      <c r="B60" s="320" t="s">
        <v>370</v>
      </c>
      <c r="C60" s="321">
        <v>0</v>
      </c>
      <c r="D60" s="321">
        <v>5793</v>
      </c>
      <c r="E60" s="321">
        <v>5793</v>
      </c>
      <c r="F60" s="322">
        <v>100</v>
      </c>
      <c r="G60" s="326"/>
    </row>
    <row r="61" spans="1:7" ht="20.25" customHeight="1" x14ac:dyDescent="0.25">
      <c r="A61" s="319" t="s">
        <v>388</v>
      </c>
      <c r="B61" s="320" t="s">
        <v>372</v>
      </c>
      <c r="C61" s="321">
        <v>0</v>
      </c>
      <c r="D61" s="321">
        <v>20145</v>
      </c>
      <c r="E61" s="321">
        <v>15728</v>
      </c>
      <c r="F61" s="322">
        <v>78.073963762720282</v>
      </c>
      <c r="G61" s="326"/>
    </row>
    <row r="62" spans="1:7" ht="20.25" customHeight="1" x14ac:dyDescent="0.25">
      <c r="A62" s="319" t="s">
        <v>389</v>
      </c>
      <c r="B62" s="320" t="s">
        <v>390</v>
      </c>
      <c r="C62" s="321">
        <v>0</v>
      </c>
      <c r="D62" s="321">
        <v>11204</v>
      </c>
      <c r="E62" s="321">
        <v>11204</v>
      </c>
      <c r="F62" s="322">
        <v>100</v>
      </c>
      <c r="G62" s="326"/>
    </row>
    <row r="63" spans="1:7" ht="20.25" customHeight="1" x14ac:dyDescent="0.25">
      <c r="A63" s="319">
        <v>71</v>
      </c>
      <c r="B63" s="320" t="s">
        <v>391</v>
      </c>
      <c r="C63" s="321">
        <v>70</v>
      </c>
      <c r="D63" s="321">
        <v>70</v>
      </c>
      <c r="E63" s="321">
        <v>215</v>
      </c>
      <c r="F63" s="322">
        <v>307.14285714285717</v>
      </c>
      <c r="G63" s="326"/>
    </row>
    <row r="64" spans="1:7" ht="20.25" customHeight="1" thickBot="1" x14ac:dyDescent="0.3">
      <c r="A64" s="327">
        <v>72</v>
      </c>
      <c r="B64" s="328" t="s">
        <v>392</v>
      </c>
      <c r="C64" s="329">
        <v>2296</v>
      </c>
      <c r="D64" s="329">
        <v>1947</v>
      </c>
      <c r="E64" s="329">
        <v>2132</v>
      </c>
      <c r="F64" s="330">
        <v>109.50179763739085</v>
      </c>
      <c r="G64" s="326"/>
    </row>
    <row r="65" spans="1:7" ht="20.100000000000001" customHeight="1" thickBot="1" x14ac:dyDescent="0.3">
      <c r="A65" s="331"/>
      <c r="B65" s="332" t="s">
        <v>393</v>
      </c>
      <c r="C65" s="333">
        <v>14366447</v>
      </c>
      <c r="D65" s="333">
        <v>15133507</v>
      </c>
      <c r="E65" s="333">
        <v>15750634</v>
      </c>
      <c r="F65" s="334">
        <v>104.07788492118846</v>
      </c>
      <c r="G65" s="326"/>
    </row>
    <row r="66" spans="1:7" x14ac:dyDescent="0.25">
      <c r="A66" s="304"/>
    </row>
    <row r="67" spans="1:7" x14ac:dyDescent="0.25">
      <c r="A67" s="304"/>
      <c r="C67" s="335"/>
      <c r="D67" s="335"/>
      <c r="E67" s="335"/>
    </row>
  </sheetData>
  <mergeCells count="7">
    <mergeCell ref="A1:F1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3"/>
  <sheetViews>
    <sheetView workbookViewId="0">
      <selection sqref="A1:B1"/>
    </sheetView>
  </sheetViews>
  <sheetFormatPr defaultColWidth="8.33203125" defaultRowHeight="13.2" x14ac:dyDescent="0.25"/>
  <cols>
    <col min="1" max="1" width="61.44140625" style="409" customWidth="1"/>
    <col min="2" max="2" width="5.21875" style="409" customWidth="1"/>
    <col min="3" max="4" width="11.109375" style="409" customWidth="1"/>
    <col min="5" max="5" width="8.88671875" style="409" customWidth="1"/>
    <col min="6" max="7" width="10.6640625" style="409" customWidth="1"/>
    <col min="8" max="8" width="8.77734375" style="409" customWidth="1"/>
    <col min="9" max="10" width="10.6640625" style="409" customWidth="1"/>
    <col min="11" max="11" width="8.77734375" style="409" customWidth="1"/>
    <col min="12" max="12" width="8.33203125" style="409" customWidth="1"/>
    <col min="13" max="256" width="8.33203125" style="409"/>
    <col min="257" max="257" width="54.44140625" style="409" customWidth="1"/>
    <col min="258" max="258" width="5.21875" style="409" customWidth="1"/>
    <col min="259" max="260" width="11.109375" style="409" customWidth="1"/>
    <col min="261" max="261" width="8.88671875" style="409" customWidth="1"/>
    <col min="262" max="263" width="10.6640625" style="409" customWidth="1"/>
    <col min="264" max="264" width="8.77734375" style="409" customWidth="1"/>
    <col min="265" max="266" width="10.6640625" style="409" customWidth="1"/>
    <col min="267" max="267" width="8.77734375" style="409" customWidth="1"/>
    <col min="268" max="268" width="8.33203125" style="409" customWidth="1"/>
    <col min="269" max="512" width="8.33203125" style="409"/>
    <col min="513" max="513" width="54.44140625" style="409" customWidth="1"/>
    <col min="514" max="514" width="5.21875" style="409" customWidth="1"/>
    <col min="515" max="516" width="11.109375" style="409" customWidth="1"/>
    <col min="517" max="517" width="8.88671875" style="409" customWidth="1"/>
    <col min="518" max="519" width="10.6640625" style="409" customWidth="1"/>
    <col min="520" max="520" width="8.77734375" style="409" customWidth="1"/>
    <col min="521" max="522" width="10.6640625" style="409" customWidth="1"/>
    <col min="523" max="523" width="8.77734375" style="409" customWidth="1"/>
    <col min="524" max="524" width="8.33203125" style="409" customWidth="1"/>
    <col min="525" max="768" width="8.33203125" style="409"/>
    <col min="769" max="769" width="54.44140625" style="409" customWidth="1"/>
    <col min="770" max="770" width="5.21875" style="409" customWidth="1"/>
    <col min="771" max="772" width="11.109375" style="409" customWidth="1"/>
    <col min="773" max="773" width="8.88671875" style="409" customWidth="1"/>
    <col min="774" max="775" width="10.6640625" style="409" customWidth="1"/>
    <col min="776" max="776" width="8.77734375" style="409" customWidth="1"/>
    <col min="777" max="778" width="10.6640625" style="409" customWidth="1"/>
    <col min="779" max="779" width="8.77734375" style="409" customWidth="1"/>
    <col min="780" max="780" width="8.33203125" style="409" customWidth="1"/>
    <col min="781" max="1024" width="8.33203125" style="409"/>
    <col min="1025" max="1025" width="54.44140625" style="409" customWidth="1"/>
    <col min="1026" max="1026" width="5.21875" style="409" customWidth="1"/>
    <col min="1027" max="1028" width="11.109375" style="409" customWidth="1"/>
    <col min="1029" max="1029" width="8.88671875" style="409" customWidth="1"/>
    <col min="1030" max="1031" width="10.6640625" style="409" customWidth="1"/>
    <col min="1032" max="1032" width="8.77734375" style="409" customWidth="1"/>
    <col min="1033" max="1034" width="10.6640625" style="409" customWidth="1"/>
    <col min="1035" max="1035" width="8.77734375" style="409" customWidth="1"/>
    <col min="1036" max="1036" width="8.33203125" style="409" customWidth="1"/>
    <col min="1037" max="1280" width="8.33203125" style="409"/>
    <col min="1281" max="1281" width="54.44140625" style="409" customWidth="1"/>
    <col min="1282" max="1282" width="5.21875" style="409" customWidth="1"/>
    <col min="1283" max="1284" width="11.109375" style="409" customWidth="1"/>
    <col min="1285" max="1285" width="8.88671875" style="409" customWidth="1"/>
    <col min="1286" max="1287" width="10.6640625" style="409" customWidth="1"/>
    <col min="1288" max="1288" width="8.77734375" style="409" customWidth="1"/>
    <col min="1289" max="1290" width="10.6640625" style="409" customWidth="1"/>
    <col min="1291" max="1291" width="8.77734375" style="409" customWidth="1"/>
    <col min="1292" max="1292" width="8.33203125" style="409" customWidth="1"/>
    <col min="1293" max="1536" width="8.33203125" style="409"/>
    <col min="1537" max="1537" width="54.44140625" style="409" customWidth="1"/>
    <col min="1538" max="1538" width="5.21875" style="409" customWidth="1"/>
    <col min="1539" max="1540" width="11.109375" style="409" customWidth="1"/>
    <col min="1541" max="1541" width="8.88671875" style="409" customWidth="1"/>
    <col min="1542" max="1543" width="10.6640625" style="409" customWidth="1"/>
    <col min="1544" max="1544" width="8.77734375" style="409" customWidth="1"/>
    <col min="1545" max="1546" width="10.6640625" style="409" customWidth="1"/>
    <col min="1547" max="1547" width="8.77734375" style="409" customWidth="1"/>
    <col min="1548" max="1548" width="8.33203125" style="409" customWidth="1"/>
    <col min="1549" max="1792" width="8.33203125" style="409"/>
    <col min="1793" max="1793" width="54.44140625" style="409" customWidth="1"/>
    <col min="1794" max="1794" width="5.21875" style="409" customWidth="1"/>
    <col min="1795" max="1796" width="11.109375" style="409" customWidth="1"/>
    <col min="1797" max="1797" width="8.88671875" style="409" customWidth="1"/>
    <col min="1798" max="1799" width="10.6640625" style="409" customWidth="1"/>
    <col min="1800" max="1800" width="8.77734375" style="409" customWidth="1"/>
    <col min="1801" max="1802" width="10.6640625" style="409" customWidth="1"/>
    <col min="1803" max="1803" width="8.77734375" style="409" customWidth="1"/>
    <col min="1804" max="1804" width="8.33203125" style="409" customWidth="1"/>
    <col min="1805" max="2048" width="8.33203125" style="409"/>
    <col min="2049" max="2049" width="54.44140625" style="409" customWidth="1"/>
    <col min="2050" max="2050" width="5.21875" style="409" customWidth="1"/>
    <col min="2051" max="2052" width="11.109375" style="409" customWidth="1"/>
    <col min="2053" max="2053" width="8.88671875" style="409" customWidth="1"/>
    <col min="2054" max="2055" width="10.6640625" style="409" customWidth="1"/>
    <col min="2056" max="2056" width="8.77734375" style="409" customWidth="1"/>
    <col min="2057" max="2058" width="10.6640625" style="409" customWidth="1"/>
    <col min="2059" max="2059" width="8.77734375" style="409" customWidth="1"/>
    <col min="2060" max="2060" width="8.33203125" style="409" customWidth="1"/>
    <col min="2061" max="2304" width="8.33203125" style="409"/>
    <col min="2305" max="2305" width="54.44140625" style="409" customWidth="1"/>
    <col min="2306" max="2306" width="5.21875" style="409" customWidth="1"/>
    <col min="2307" max="2308" width="11.109375" style="409" customWidth="1"/>
    <col min="2309" max="2309" width="8.88671875" style="409" customWidth="1"/>
    <col min="2310" max="2311" width="10.6640625" style="409" customWidth="1"/>
    <col min="2312" max="2312" width="8.77734375" style="409" customWidth="1"/>
    <col min="2313" max="2314" width="10.6640625" style="409" customWidth="1"/>
    <col min="2315" max="2315" width="8.77734375" style="409" customWidth="1"/>
    <col min="2316" max="2316" width="8.33203125" style="409" customWidth="1"/>
    <col min="2317" max="2560" width="8.33203125" style="409"/>
    <col min="2561" max="2561" width="54.44140625" style="409" customWidth="1"/>
    <col min="2562" max="2562" width="5.21875" style="409" customWidth="1"/>
    <col min="2563" max="2564" width="11.109375" style="409" customWidth="1"/>
    <col min="2565" max="2565" width="8.88671875" style="409" customWidth="1"/>
    <col min="2566" max="2567" width="10.6640625" style="409" customWidth="1"/>
    <col min="2568" max="2568" width="8.77734375" style="409" customWidth="1"/>
    <col min="2569" max="2570" width="10.6640625" style="409" customWidth="1"/>
    <col min="2571" max="2571" width="8.77734375" style="409" customWidth="1"/>
    <col min="2572" max="2572" width="8.33203125" style="409" customWidth="1"/>
    <col min="2573" max="2816" width="8.33203125" style="409"/>
    <col min="2817" max="2817" width="54.44140625" style="409" customWidth="1"/>
    <col min="2818" max="2818" width="5.21875" style="409" customWidth="1"/>
    <col min="2819" max="2820" width="11.109375" style="409" customWidth="1"/>
    <col min="2821" max="2821" width="8.88671875" style="409" customWidth="1"/>
    <col min="2822" max="2823" width="10.6640625" style="409" customWidth="1"/>
    <col min="2824" max="2824" width="8.77734375" style="409" customWidth="1"/>
    <col min="2825" max="2826" width="10.6640625" style="409" customWidth="1"/>
    <col min="2827" max="2827" width="8.77734375" style="409" customWidth="1"/>
    <col min="2828" max="2828" width="8.33203125" style="409" customWidth="1"/>
    <col min="2829" max="3072" width="8.33203125" style="409"/>
    <col min="3073" max="3073" width="54.44140625" style="409" customWidth="1"/>
    <col min="3074" max="3074" width="5.21875" style="409" customWidth="1"/>
    <col min="3075" max="3076" width="11.109375" style="409" customWidth="1"/>
    <col min="3077" max="3077" width="8.88671875" style="409" customWidth="1"/>
    <col min="3078" max="3079" width="10.6640625" style="409" customWidth="1"/>
    <col min="3080" max="3080" width="8.77734375" style="409" customWidth="1"/>
    <col min="3081" max="3082" width="10.6640625" style="409" customWidth="1"/>
    <col min="3083" max="3083" width="8.77734375" style="409" customWidth="1"/>
    <col min="3084" max="3084" width="8.33203125" style="409" customWidth="1"/>
    <col min="3085" max="3328" width="8.33203125" style="409"/>
    <col min="3329" max="3329" width="54.44140625" style="409" customWidth="1"/>
    <col min="3330" max="3330" width="5.21875" style="409" customWidth="1"/>
    <col min="3331" max="3332" width="11.109375" style="409" customWidth="1"/>
    <col min="3333" max="3333" width="8.88671875" style="409" customWidth="1"/>
    <col min="3334" max="3335" width="10.6640625" style="409" customWidth="1"/>
    <col min="3336" max="3336" width="8.77734375" style="409" customWidth="1"/>
    <col min="3337" max="3338" width="10.6640625" style="409" customWidth="1"/>
    <col min="3339" max="3339" width="8.77734375" style="409" customWidth="1"/>
    <col min="3340" max="3340" width="8.33203125" style="409" customWidth="1"/>
    <col min="3341" max="3584" width="8.33203125" style="409"/>
    <col min="3585" max="3585" width="54.44140625" style="409" customWidth="1"/>
    <col min="3586" max="3586" width="5.21875" style="409" customWidth="1"/>
    <col min="3587" max="3588" width="11.109375" style="409" customWidth="1"/>
    <col min="3589" max="3589" width="8.88671875" style="409" customWidth="1"/>
    <col min="3590" max="3591" width="10.6640625" style="409" customWidth="1"/>
    <col min="3592" max="3592" width="8.77734375" style="409" customWidth="1"/>
    <col min="3593" max="3594" width="10.6640625" style="409" customWidth="1"/>
    <col min="3595" max="3595" width="8.77734375" style="409" customWidth="1"/>
    <col min="3596" max="3596" width="8.33203125" style="409" customWidth="1"/>
    <col min="3597" max="3840" width="8.33203125" style="409"/>
    <col min="3841" max="3841" width="54.44140625" style="409" customWidth="1"/>
    <col min="3842" max="3842" width="5.21875" style="409" customWidth="1"/>
    <col min="3843" max="3844" width="11.109375" style="409" customWidth="1"/>
    <col min="3845" max="3845" width="8.88671875" style="409" customWidth="1"/>
    <col min="3846" max="3847" width="10.6640625" style="409" customWidth="1"/>
    <col min="3848" max="3848" width="8.77734375" style="409" customWidth="1"/>
    <col min="3849" max="3850" width="10.6640625" style="409" customWidth="1"/>
    <col min="3851" max="3851" width="8.77734375" style="409" customWidth="1"/>
    <col min="3852" max="3852" width="8.33203125" style="409" customWidth="1"/>
    <col min="3853" max="4096" width="8.33203125" style="409"/>
    <col min="4097" max="4097" width="54.44140625" style="409" customWidth="1"/>
    <col min="4098" max="4098" width="5.21875" style="409" customWidth="1"/>
    <col min="4099" max="4100" width="11.109375" style="409" customWidth="1"/>
    <col min="4101" max="4101" width="8.88671875" style="409" customWidth="1"/>
    <col min="4102" max="4103" width="10.6640625" style="409" customWidth="1"/>
    <col min="4104" max="4104" width="8.77734375" style="409" customWidth="1"/>
    <col min="4105" max="4106" width="10.6640625" style="409" customWidth="1"/>
    <col min="4107" max="4107" width="8.77734375" style="409" customWidth="1"/>
    <col min="4108" max="4108" width="8.33203125" style="409" customWidth="1"/>
    <col min="4109" max="4352" width="8.33203125" style="409"/>
    <col min="4353" max="4353" width="54.44140625" style="409" customWidth="1"/>
    <col min="4354" max="4354" width="5.21875" style="409" customWidth="1"/>
    <col min="4355" max="4356" width="11.109375" style="409" customWidth="1"/>
    <col min="4357" max="4357" width="8.88671875" style="409" customWidth="1"/>
    <col min="4358" max="4359" width="10.6640625" style="409" customWidth="1"/>
    <col min="4360" max="4360" width="8.77734375" style="409" customWidth="1"/>
    <col min="4361" max="4362" width="10.6640625" style="409" customWidth="1"/>
    <col min="4363" max="4363" width="8.77734375" style="409" customWidth="1"/>
    <col min="4364" max="4364" width="8.33203125" style="409" customWidth="1"/>
    <col min="4365" max="4608" width="8.33203125" style="409"/>
    <col min="4609" max="4609" width="54.44140625" style="409" customWidth="1"/>
    <col min="4610" max="4610" width="5.21875" style="409" customWidth="1"/>
    <col min="4611" max="4612" width="11.109375" style="409" customWidth="1"/>
    <col min="4613" max="4613" width="8.88671875" style="409" customWidth="1"/>
    <col min="4614" max="4615" width="10.6640625" style="409" customWidth="1"/>
    <col min="4616" max="4616" width="8.77734375" style="409" customWidth="1"/>
    <col min="4617" max="4618" width="10.6640625" style="409" customWidth="1"/>
    <col min="4619" max="4619" width="8.77734375" style="409" customWidth="1"/>
    <col min="4620" max="4620" width="8.33203125" style="409" customWidth="1"/>
    <col min="4621" max="4864" width="8.33203125" style="409"/>
    <col min="4865" max="4865" width="54.44140625" style="409" customWidth="1"/>
    <col min="4866" max="4866" width="5.21875" style="409" customWidth="1"/>
    <col min="4867" max="4868" width="11.109375" style="409" customWidth="1"/>
    <col min="4869" max="4869" width="8.88671875" style="409" customWidth="1"/>
    <col min="4870" max="4871" width="10.6640625" style="409" customWidth="1"/>
    <col min="4872" max="4872" width="8.77734375" style="409" customWidth="1"/>
    <col min="4873" max="4874" width="10.6640625" style="409" customWidth="1"/>
    <col min="4875" max="4875" width="8.77734375" style="409" customWidth="1"/>
    <col min="4876" max="4876" width="8.33203125" style="409" customWidth="1"/>
    <col min="4877" max="5120" width="8.33203125" style="409"/>
    <col min="5121" max="5121" width="54.44140625" style="409" customWidth="1"/>
    <col min="5122" max="5122" width="5.21875" style="409" customWidth="1"/>
    <col min="5123" max="5124" width="11.109375" style="409" customWidth="1"/>
    <col min="5125" max="5125" width="8.88671875" style="409" customWidth="1"/>
    <col min="5126" max="5127" width="10.6640625" style="409" customWidth="1"/>
    <col min="5128" max="5128" width="8.77734375" style="409" customWidth="1"/>
    <col min="5129" max="5130" width="10.6640625" style="409" customWidth="1"/>
    <col min="5131" max="5131" width="8.77734375" style="409" customWidth="1"/>
    <col min="5132" max="5132" width="8.33203125" style="409" customWidth="1"/>
    <col min="5133" max="5376" width="8.33203125" style="409"/>
    <col min="5377" max="5377" width="54.44140625" style="409" customWidth="1"/>
    <col min="5378" max="5378" width="5.21875" style="409" customWidth="1"/>
    <col min="5379" max="5380" width="11.109375" style="409" customWidth="1"/>
    <col min="5381" max="5381" width="8.88671875" style="409" customWidth="1"/>
    <col min="5382" max="5383" width="10.6640625" style="409" customWidth="1"/>
    <col min="5384" max="5384" width="8.77734375" style="409" customWidth="1"/>
    <col min="5385" max="5386" width="10.6640625" style="409" customWidth="1"/>
    <col min="5387" max="5387" width="8.77734375" style="409" customWidth="1"/>
    <col min="5388" max="5388" width="8.33203125" style="409" customWidth="1"/>
    <col min="5389" max="5632" width="8.33203125" style="409"/>
    <col min="5633" max="5633" width="54.44140625" style="409" customWidth="1"/>
    <col min="5634" max="5634" width="5.21875" style="409" customWidth="1"/>
    <col min="5635" max="5636" width="11.109375" style="409" customWidth="1"/>
    <col min="5637" max="5637" width="8.88671875" style="409" customWidth="1"/>
    <col min="5638" max="5639" width="10.6640625" style="409" customWidth="1"/>
    <col min="5640" max="5640" width="8.77734375" style="409" customWidth="1"/>
    <col min="5641" max="5642" width="10.6640625" style="409" customWidth="1"/>
    <col min="5643" max="5643" width="8.77734375" style="409" customWidth="1"/>
    <col min="5644" max="5644" width="8.33203125" style="409" customWidth="1"/>
    <col min="5645" max="5888" width="8.33203125" style="409"/>
    <col min="5889" max="5889" width="54.44140625" style="409" customWidth="1"/>
    <col min="5890" max="5890" width="5.21875" style="409" customWidth="1"/>
    <col min="5891" max="5892" width="11.109375" style="409" customWidth="1"/>
    <col min="5893" max="5893" width="8.88671875" style="409" customWidth="1"/>
    <col min="5894" max="5895" width="10.6640625" style="409" customWidth="1"/>
    <col min="5896" max="5896" width="8.77734375" style="409" customWidth="1"/>
    <col min="5897" max="5898" width="10.6640625" style="409" customWidth="1"/>
    <col min="5899" max="5899" width="8.77734375" style="409" customWidth="1"/>
    <col min="5900" max="5900" width="8.33203125" style="409" customWidth="1"/>
    <col min="5901" max="6144" width="8.33203125" style="409"/>
    <col min="6145" max="6145" width="54.44140625" style="409" customWidth="1"/>
    <col min="6146" max="6146" width="5.21875" style="409" customWidth="1"/>
    <col min="6147" max="6148" width="11.109375" style="409" customWidth="1"/>
    <col min="6149" max="6149" width="8.88671875" style="409" customWidth="1"/>
    <col min="6150" max="6151" width="10.6640625" style="409" customWidth="1"/>
    <col min="6152" max="6152" width="8.77734375" style="409" customWidth="1"/>
    <col min="6153" max="6154" width="10.6640625" style="409" customWidth="1"/>
    <col min="6155" max="6155" width="8.77734375" style="409" customWidth="1"/>
    <col min="6156" max="6156" width="8.33203125" style="409" customWidth="1"/>
    <col min="6157" max="6400" width="8.33203125" style="409"/>
    <col min="6401" max="6401" width="54.44140625" style="409" customWidth="1"/>
    <col min="6402" max="6402" width="5.21875" style="409" customWidth="1"/>
    <col min="6403" max="6404" width="11.109375" style="409" customWidth="1"/>
    <col min="6405" max="6405" width="8.88671875" style="409" customWidth="1"/>
    <col min="6406" max="6407" width="10.6640625" style="409" customWidth="1"/>
    <col min="6408" max="6408" width="8.77734375" style="409" customWidth="1"/>
    <col min="6409" max="6410" width="10.6640625" style="409" customWidth="1"/>
    <col min="6411" max="6411" width="8.77734375" style="409" customWidth="1"/>
    <col min="6412" max="6412" width="8.33203125" style="409" customWidth="1"/>
    <col min="6413" max="6656" width="8.33203125" style="409"/>
    <col min="6657" max="6657" width="54.44140625" style="409" customWidth="1"/>
    <col min="6658" max="6658" width="5.21875" style="409" customWidth="1"/>
    <col min="6659" max="6660" width="11.109375" style="409" customWidth="1"/>
    <col min="6661" max="6661" width="8.88671875" style="409" customWidth="1"/>
    <col min="6662" max="6663" width="10.6640625" style="409" customWidth="1"/>
    <col min="6664" max="6664" width="8.77734375" style="409" customWidth="1"/>
    <col min="6665" max="6666" width="10.6640625" style="409" customWidth="1"/>
    <col min="6667" max="6667" width="8.77734375" style="409" customWidth="1"/>
    <col min="6668" max="6668" width="8.33203125" style="409" customWidth="1"/>
    <col min="6669" max="6912" width="8.33203125" style="409"/>
    <col min="6913" max="6913" width="54.44140625" style="409" customWidth="1"/>
    <col min="6914" max="6914" width="5.21875" style="409" customWidth="1"/>
    <col min="6915" max="6916" width="11.109375" style="409" customWidth="1"/>
    <col min="6917" max="6917" width="8.88671875" style="409" customWidth="1"/>
    <col min="6918" max="6919" width="10.6640625" style="409" customWidth="1"/>
    <col min="6920" max="6920" width="8.77734375" style="409" customWidth="1"/>
    <col min="6921" max="6922" width="10.6640625" style="409" customWidth="1"/>
    <col min="6923" max="6923" width="8.77734375" style="409" customWidth="1"/>
    <col min="6924" max="6924" width="8.33203125" style="409" customWidth="1"/>
    <col min="6925" max="7168" width="8.33203125" style="409"/>
    <col min="7169" max="7169" width="54.44140625" style="409" customWidth="1"/>
    <col min="7170" max="7170" width="5.21875" style="409" customWidth="1"/>
    <col min="7171" max="7172" width="11.109375" style="409" customWidth="1"/>
    <col min="7173" max="7173" width="8.88671875" style="409" customWidth="1"/>
    <col min="7174" max="7175" width="10.6640625" style="409" customWidth="1"/>
    <col min="7176" max="7176" width="8.77734375" style="409" customWidth="1"/>
    <col min="7177" max="7178" width="10.6640625" style="409" customWidth="1"/>
    <col min="7179" max="7179" width="8.77734375" style="409" customWidth="1"/>
    <col min="7180" max="7180" width="8.33203125" style="409" customWidth="1"/>
    <col min="7181" max="7424" width="8.33203125" style="409"/>
    <col min="7425" max="7425" width="54.44140625" style="409" customWidth="1"/>
    <col min="7426" max="7426" width="5.21875" style="409" customWidth="1"/>
    <col min="7427" max="7428" width="11.109375" style="409" customWidth="1"/>
    <col min="7429" max="7429" width="8.88671875" style="409" customWidth="1"/>
    <col min="7430" max="7431" width="10.6640625" style="409" customWidth="1"/>
    <col min="7432" max="7432" width="8.77734375" style="409" customWidth="1"/>
    <col min="7433" max="7434" width="10.6640625" style="409" customWidth="1"/>
    <col min="7435" max="7435" width="8.77734375" style="409" customWidth="1"/>
    <col min="7436" max="7436" width="8.33203125" style="409" customWidth="1"/>
    <col min="7437" max="7680" width="8.33203125" style="409"/>
    <col min="7681" max="7681" width="54.44140625" style="409" customWidth="1"/>
    <col min="7682" max="7682" width="5.21875" style="409" customWidth="1"/>
    <col min="7683" max="7684" width="11.109375" style="409" customWidth="1"/>
    <col min="7685" max="7685" width="8.88671875" style="409" customWidth="1"/>
    <col min="7686" max="7687" width="10.6640625" style="409" customWidth="1"/>
    <col min="7688" max="7688" width="8.77734375" style="409" customWidth="1"/>
    <col min="7689" max="7690" width="10.6640625" style="409" customWidth="1"/>
    <col min="7691" max="7691" width="8.77734375" style="409" customWidth="1"/>
    <col min="7692" max="7692" width="8.33203125" style="409" customWidth="1"/>
    <col min="7693" max="7936" width="8.33203125" style="409"/>
    <col min="7937" max="7937" width="54.44140625" style="409" customWidth="1"/>
    <col min="7938" max="7938" width="5.21875" style="409" customWidth="1"/>
    <col min="7939" max="7940" width="11.109375" style="409" customWidth="1"/>
    <col min="7941" max="7941" width="8.88671875" style="409" customWidth="1"/>
    <col min="7942" max="7943" width="10.6640625" style="409" customWidth="1"/>
    <col min="7944" max="7944" width="8.77734375" style="409" customWidth="1"/>
    <col min="7945" max="7946" width="10.6640625" style="409" customWidth="1"/>
    <col min="7947" max="7947" width="8.77734375" style="409" customWidth="1"/>
    <col min="7948" max="7948" width="8.33203125" style="409" customWidth="1"/>
    <col min="7949" max="8192" width="8.33203125" style="409"/>
    <col min="8193" max="8193" width="54.44140625" style="409" customWidth="1"/>
    <col min="8194" max="8194" width="5.21875" style="409" customWidth="1"/>
    <col min="8195" max="8196" width="11.109375" style="409" customWidth="1"/>
    <col min="8197" max="8197" width="8.88671875" style="409" customWidth="1"/>
    <col min="8198" max="8199" width="10.6640625" style="409" customWidth="1"/>
    <col min="8200" max="8200" width="8.77734375" style="409" customWidth="1"/>
    <col min="8201" max="8202" width="10.6640625" style="409" customWidth="1"/>
    <col min="8203" max="8203" width="8.77734375" style="409" customWidth="1"/>
    <col min="8204" max="8204" width="8.33203125" style="409" customWidth="1"/>
    <col min="8205" max="8448" width="8.33203125" style="409"/>
    <col min="8449" max="8449" width="54.44140625" style="409" customWidth="1"/>
    <col min="8450" max="8450" width="5.21875" style="409" customWidth="1"/>
    <col min="8451" max="8452" width="11.109375" style="409" customWidth="1"/>
    <col min="8453" max="8453" width="8.88671875" style="409" customWidth="1"/>
    <col min="8454" max="8455" width="10.6640625" style="409" customWidth="1"/>
    <col min="8456" max="8456" width="8.77734375" style="409" customWidth="1"/>
    <col min="8457" max="8458" width="10.6640625" style="409" customWidth="1"/>
    <col min="8459" max="8459" width="8.77734375" style="409" customWidth="1"/>
    <col min="8460" max="8460" width="8.33203125" style="409" customWidth="1"/>
    <col min="8461" max="8704" width="8.33203125" style="409"/>
    <col min="8705" max="8705" width="54.44140625" style="409" customWidth="1"/>
    <col min="8706" max="8706" width="5.21875" style="409" customWidth="1"/>
    <col min="8707" max="8708" width="11.109375" style="409" customWidth="1"/>
    <col min="8709" max="8709" width="8.88671875" style="409" customWidth="1"/>
    <col min="8710" max="8711" width="10.6640625" style="409" customWidth="1"/>
    <col min="8712" max="8712" width="8.77734375" style="409" customWidth="1"/>
    <col min="8713" max="8714" width="10.6640625" style="409" customWidth="1"/>
    <col min="8715" max="8715" width="8.77734375" style="409" customWidth="1"/>
    <col min="8716" max="8716" width="8.33203125" style="409" customWidth="1"/>
    <col min="8717" max="8960" width="8.33203125" style="409"/>
    <col min="8961" max="8961" width="54.44140625" style="409" customWidth="1"/>
    <col min="8962" max="8962" width="5.21875" style="409" customWidth="1"/>
    <col min="8963" max="8964" width="11.109375" style="409" customWidth="1"/>
    <col min="8965" max="8965" width="8.88671875" style="409" customWidth="1"/>
    <col min="8966" max="8967" width="10.6640625" style="409" customWidth="1"/>
    <col min="8968" max="8968" width="8.77734375" style="409" customWidth="1"/>
    <col min="8969" max="8970" width="10.6640625" style="409" customWidth="1"/>
    <col min="8971" max="8971" width="8.77734375" style="409" customWidth="1"/>
    <col min="8972" max="8972" width="8.33203125" style="409" customWidth="1"/>
    <col min="8973" max="9216" width="8.33203125" style="409"/>
    <col min="9217" max="9217" width="54.44140625" style="409" customWidth="1"/>
    <col min="9218" max="9218" width="5.21875" style="409" customWidth="1"/>
    <col min="9219" max="9220" width="11.109375" style="409" customWidth="1"/>
    <col min="9221" max="9221" width="8.88671875" style="409" customWidth="1"/>
    <col min="9222" max="9223" width="10.6640625" style="409" customWidth="1"/>
    <col min="9224" max="9224" width="8.77734375" style="409" customWidth="1"/>
    <col min="9225" max="9226" width="10.6640625" style="409" customWidth="1"/>
    <col min="9227" max="9227" width="8.77734375" style="409" customWidth="1"/>
    <col min="9228" max="9228" width="8.33203125" style="409" customWidth="1"/>
    <col min="9229" max="9472" width="8.33203125" style="409"/>
    <col min="9473" max="9473" width="54.44140625" style="409" customWidth="1"/>
    <col min="9474" max="9474" width="5.21875" style="409" customWidth="1"/>
    <col min="9475" max="9476" width="11.109375" style="409" customWidth="1"/>
    <col min="9477" max="9477" width="8.88671875" style="409" customWidth="1"/>
    <col min="9478" max="9479" width="10.6640625" style="409" customWidth="1"/>
    <col min="9480" max="9480" width="8.77734375" style="409" customWidth="1"/>
    <col min="9481" max="9482" width="10.6640625" style="409" customWidth="1"/>
    <col min="9483" max="9483" width="8.77734375" style="409" customWidth="1"/>
    <col min="9484" max="9484" width="8.33203125" style="409" customWidth="1"/>
    <col min="9485" max="9728" width="8.33203125" style="409"/>
    <col min="9729" max="9729" width="54.44140625" style="409" customWidth="1"/>
    <col min="9730" max="9730" width="5.21875" style="409" customWidth="1"/>
    <col min="9731" max="9732" width="11.109375" style="409" customWidth="1"/>
    <col min="9733" max="9733" width="8.88671875" style="409" customWidth="1"/>
    <col min="9734" max="9735" width="10.6640625" style="409" customWidth="1"/>
    <col min="9736" max="9736" width="8.77734375" style="409" customWidth="1"/>
    <col min="9737" max="9738" width="10.6640625" style="409" customWidth="1"/>
    <col min="9739" max="9739" width="8.77734375" style="409" customWidth="1"/>
    <col min="9740" max="9740" width="8.33203125" style="409" customWidth="1"/>
    <col min="9741" max="9984" width="8.33203125" style="409"/>
    <col min="9985" max="9985" width="54.44140625" style="409" customWidth="1"/>
    <col min="9986" max="9986" width="5.21875" style="409" customWidth="1"/>
    <col min="9987" max="9988" width="11.109375" style="409" customWidth="1"/>
    <col min="9989" max="9989" width="8.88671875" style="409" customWidth="1"/>
    <col min="9990" max="9991" width="10.6640625" style="409" customWidth="1"/>
    <col min="9992" max="9992" width="8.77734375" style="409" customWidth="1"/>
    <col min="9993" max="9994" width="10.6640625" style="409" customWidth="1"/>
    <col min="9995" max="9995" width="8.77734375" style="409" customWidth="1"/>
    <col min="9996" max="9996" width="8.33203125" style="409" customWidth="1"/>
    <col min="9997" max="10240" width="8.33203125" style="409"/>
    <col min="10241" max="10241" width="54.44140625" style="409" customWidth="1"/>
    <col min="10242" max="10242" width="5.21875" style="409" customWidth="1"/>
    <col min="10243" max="10244" width="11.109375" style="409" customWidth="1"/>
    <col min="10245" max="10245" width="8.88671875" style="409" customWidth="1"/>
    <col min="10246" max="10247" width="10.6640625" style="409" customWidth="1"/>
    <col min="10248" max="10248" width="8.77734375" style="409" customWidth="1"/>
    <col min="10249" max="10250" width="10.6640625" style="409" customWidth="1"/>
    <col min="10251" max="10251" width="8.77734375" style="409" customWidth="1"/>
    <col min="10252" max="10252" width="8.33203125" style="409" customWidth="1"/>
    <col min="10253" max="10496" width="8.33203125" style="409"/>
    <col min="10497" max="10497" width="54.44140625" style="409" customWidth="1"/>
    <col min="10498" max="10498" width="5.21875" style="409" customWidth="1"/>
    <col min="10499" max="10500" width="11.109375" style="409" customWidth="1"/>
    <col min="10501" max="10501" width="8.88671875" style="409" customWidth="1"/>
    <col min="10502" max="10503" width="10.6640625" style="409" customWidth="1"/>
    <col min="10504" max="10504" width="8.77734375" style="409" customWidth="1"/>
    <col min="10505" max="10506" width="10.6640625" style="409" customWidth="1"/>
    <col min="10507" max="10507" width="8.77734375" style="409" customWidth="1"/>
    <col min="10508" max="10508" width="8.33203125" style="409" customWidth="1"/>
    <col min="10509" max="10752" width="8.33203125" style="409"/>
    <col min="10753" max="10753" width="54.44140625" style="409" customWidth="1"/>
    <col min="10754" max="10754" width="5.21875" style="409" customWidth="1"/>
    <col min="10755" max="10756" width="11.109375" style="409" customWidth="1"/>
    <col min="10757" max="10757" width="8.88671875" style="409" customWidth="1"/>
    <col min="10758" max="10759" width="10.6640625" style="409" customWidth="1"/>
    <col min="10760" max="10760" width="8.77734375" style="409" customWidth="1"/>
    <col min="10761" max="10762" width="10.6640625" style="409" customWidth="1"/>
    <col min="10763" max="10763" width="8.77734375" style="409" customWidth="1"/>
    <col min="10764" max="10764" width="8.33203125" style="409" customWidth="1"/>
    <col min="10765" max="11008" width="8.33203125" style="409"/>
    <col min="11009" max="11009" width="54.44140625" style="409" customWidth="1"/>
    <col min="11010" max="11010" width="5.21875" style="409" customWidth="1"/>
    <col min="11011" max="11012" width="11.109375" style="409" customWidth="1"/>
    <col min="11013" max="11013" width="8.88671875" style="409" customWidth="1"/>
    <col min="11014" max="11015" width="10.6640625" style="409" customWidth="1"/>
    <col min="11016" max="11016" width="8.77734375" style="409" customWidth="1"/>
    <col min="11017" max="11018" width="10.6640625" style="409" customWidth="1"/>
    <col min="11019" max="11019" width="8.77734375" style="409" customWidth="1"/>
    <col min="11020" max="11020" width="8.33203125" style="409" customWidth="1"/>
    <col min="11021" max="11264" width="8.33203125" style="409"/>
    <col min="11265" max="11265" width="54.44140625" style="409" customWidth="1"/>
    <col min="11266" max="11266" width="5.21875" style="409" customWidth="1"/>
    <col min="11267" max="11268" width="11.109375" style="409" customWidth="1"/>
    <col min="11269" max="11269" width="8.88671875" style="409" customWidth="1"/>
    <col min="11270" max="11271" width="10.6640625" style="409" customWidth="1"/>
    <col min="11272" max="11272" width="8.77734375" style="409" customWidth="1"/>
    <col min="11273" max="11274" width="10.6640625" style="409" customWidth="1"/>
    <col min="11275" max="11275" width="8.77734375" style="409" customWidth="1"/>
    <col min="11276" max="11276" width="8.33203125" style="409" customWidth="1"/>
    <col min="11277" max="11520" width="8.33203125" style="409"/>
    <col min="11521" max="11521" width="54.44140625" style="409" customWidth="1"/>
    <col min="11522" max="11522" width="5.21875" style="409" customWidth="1"/>
    <col min="11523" max="11524" width="11.109375" style="409" customWidth="1"/>
    <col min="11525" max="11525" width="8.88671875" style="409" customWidth="1"/>
    <col min="11526" max="11527" width="10.6640625" style="409" customWidth="1"/>
    <col min="11528" max="11528" width="8.77734375" style="409" customWidth="1"/>
    <col min="11529" max="11530" width="10.6640625" style="409" customWidth="1"/>
    <col min="11531" max="11531" width="8.77734375" style="409" customWidth="1"/>
    <col min="11532" max="11532" width="8.33203125" style="409" customWidth="1"/>
    <col min="11533" max="11776" width="8.33203125" style="409"/>
    <col min="11777" max="11777" width="54.44140625" style="409" customWidth="1"/>
    <col min="11778" max="11778" width="5.21875" style="409" customWidth="1"/>
    <col min="11779" max="11780" width="11.109375" style="409" customWidth="1"/>
    <col min="11781" max="11781" width="8.88671875" style="409" customWidth="1"/>
    <col min="11782" max="11783" width="10.6640625" style="409" customWidth="1"/>
    <col min="11784" max="11784" width="8.77734375" style="409" customWidth="1"/>
    <col min="11785" max="11786" width="10.6640625" style="409" customWidth="1"/>
    <col min="11787" max="11787" width="8.77734375" style="409" customWidth="1"/>
    <col min="11788" max="11788" width="8.33203125" style="409" customWidth="1"/>
    <col min="11789" max="12032" width="8.33203125" style="409"/>
    <col min="12033" max="12033" width="54.44140625" style="409" customWidth="1"/>
    <col min="12034" max="12034" width="5.21875" style="409" customWidth="1"/>
    <col min="12035" max="12036" width="11.109375" style="409" customWidth="1"/>
    <col min="12037" max="12037" width="8.88671875" style="409" customWidth="1"/>
    <col min="12038" max="12039" width="10.6640625" style="409" customWidth="1"/>
    <col min="12040" max="12040" width="8.77734375" style="409" customWidth="1"/>
    <col min="12041" max="12042" width="10.6640625" style="409" customWidth="1"/>
    <col min="12043" max="12043" width="8.77734375" style="409" customWidth="1"/>
    <col min="12044" max="12044" width="8.33203125" style="409" customWidth="1"/>
    <col min="12045" max="12288" width="8.33203125" style="409"/>
    <col min="12289" max="12289" width="54.44140625" style="409" customWidth="1"/>
    <col min="12290" max="12290" width="5.21875" style="409" customWidth="1"/>
    <col min="12291" max="12292" width="11.109375" style="409" customWidth="1"/>
    <col min="12293" max="12293" width="8.88671875" style="409" customWidth="1"/>
    <col min="12294" max="12295" width="10.6640625" style="409" customWidth="1"/>
    <col min="12296" max="12296" width="8.77734375" style="409" customWidth="1"/>
    <col min="12297" max="12298" width="10.6640625" style="409" customWidth="1"/>
    <col min="12299" max="12299" width="8.77734375" style="409" customWidth="1"/>
    <col min="12300" max="12300" width="8.33203125" style="409" customWidth="1"/>
    <col min="12301" max="12544" width="8.33203125" style="409"/>
    <col min="12545" max="12545" width="54.44140625" style="409" customWidth="1"/>
    <col min="12546" max="12546" width="5.21875" style="409" customWidth="1"/>
    <col min="12547" max="12548" width="11.109375" style="409" customWidth="1"/>
    <col min="12549" max="12549" width="8.88671875" style="409" customWidth="1"/>
    <col min="12550" max="12551" width="10.6640625" style="409" customWidth="1"/>
    <col min="12552" max="12552" width="8.77734375" style="409" customWidth="1"/>
    <col min="12553" max="12554" width="10.6640625" style="409" customWidth="1"/>
    <col min="12555" max="12555" width="8.77734375" style="409" customWidth="1"/>
    <col min="12556" max="12556" width="8.33203125" style="409" customWidth="1"/>
    <col min="12557" max="12800" width="8.33203125" style="409"/>
    <col min="12801" max="12801" width="54.44140625" style="409" customWidth="1"/>
    <col min="12802" max="12802" width="5.21875" style="409" customWidth="1"/>
    <col min="12803" max="12804" width="11.109375" style="409" customWidth="1"/>
    <col min="12805" max="12805" width="8.88671875" style="409" customWidth="1"/>
    <col min="12806" max="12807" width="10.6640625" style="409" customWidth="1"/>
    <col min="12808" max="12808" width="8.77734375" style="409" customWidth="1"/>
    <col min="12809" max="12810" width="10.6640625" style="409" customWidth="1"/>
    <col min="12811" max="12811" width="8.77734375" style="409" customWidth="1"/>
    <col min="12812" max="12812" width="8.33203125" style="409" customWidth="1"/>
    <col min="12813" max="13056" width="8.33203125" style="409"/>
    <col min="13057" max="13057" width="54.44140625" style="409" customWidth="1"/>
    <col min="13058" max="13058" width="5.21875" style="409" customWidth="1"/>
    <col min="13059" max="13060" width="11.109375" style="409" customWidth="1"/>
    <col min="13061" max="13061" width="8.88671875" style="409" customWidth="1"/>
    <col min="13062" max="13063" width="10.6640625" style="409" customWidth="1"/>
    <col min="13064" max="13064" width="8.77734375" style="409" customWidth="1"/>
    <col min="13065" max="13066" width="10.6640625" style="409" customWidth="1"/>
    <col min="13067" max="13067" width="8.77734375" style="409" customWidth="1"/>
    <col min="13068" max="13068" width="8.33203125" style="409" customWidth="1"/>
    <col min="13069" max="13312" width="8.33203125" style="409"/>
    <col min="13313" max="13313" width="54.44140625" style="409" customWidth="1"/>
    <col min="13314" max="13314" width="5.21875" style="409" customWidth="1"/>
    <col min="13315" max="13316" width="11.109375" style="409" customWidth="1"/>
    <col min="13317" max="13317" width="8.88671875" style="409" customWidth="1"/>
    <col min="13318" max="13319" width="10.6640625" style="409" customWidth="1"/>
    <col min="13320" max="13320" width="8.77734375" style="409" customWidth="1"/>
    <col min="13321" max="13322" width="10.6640625" style="409" customWidth="1"/>
    <col min="13323" max="13323" width="8.77734375" style="409" customWidth="1"/>
    <col min="13324" max="13324" width="8.33203125" style="409" customWidth="1"/>
    <col min="13325" max="13568" width="8.33203125" style="409"/>
    <col min="13569" max="13569" width="54.44140625" style="409" customWidth="1"/>
    <col min="13570" max="13570" width="5.21875" style="409" customWidth="1"/>
    <col min="13571" max="13572" width="11.109375" style="409" customWidth="1"/>
    <col min="13573" max="13573" width="8.88671875" style="409" customWidth="1"/>
    <col min="13574" max="13575" width="10.6640625" style="409" customWidth="1"/>
    <col min="13576" max="13576" width="8.77734375" style="409" customWidth="1"/>
    <col min="13577" max="13578" width="10.6640625" style="409" customWidth="1"/>
    <col min="13579" max="13579" width="8.77734375" style="409" customWidth="1"/>
    <col min="13580" max="13580" width="8.33203125" style="409" customWidth="1"/>
    <col min="13581" max="13824" width="8.33203125" style="409"/>
    <col min="13825" max="13825" width="54.44140625" style="409" customWidth="1"/>
    <col min="13826" max="13826" width="5.21875" style="409" customWidth="1"/>
    <col min="13827" max="13828" width="11.109375" style="409" customWidth="1"/>
    <col min="13829" max="13829" width="8.88671875" style="409" customWidth="1"/>
    <col min="13830" max="13831" width="10.6640625" style="409" customWidth="1"/>
    <col min="13832" max="13832" width="8.77734375" style="409" customWidth="1"/>
    <col min="13833" max="13834" width="10.6640625" style="409" customWidth="1"/>
    <col min="13835" max="13835" width="8.77734375" style="409" customWidth="1"/>
    <col min="13836" max="13836" width="8.33203125" style="409" customWidth="1"/>
    <col min="13837" max="14080" width="8.33203125" style="409"/>
    <col min="14081" max="14081" width="54.44140625" style="409" customWidth="1"/>
    <col min="14082" max="14082" width="5.21875" style="409" customWidth="1"/>
    <col min="14083" max="14084" width="11.109375" style="409" customWidth="1"/>
    <col min="14085" max="14085" width="8.88671875" style="409" customWidth="1"/>
    <col min="14086" max="14087" width="10.6640625" style="409" customWidth="1"/>
    <col min="14088" max="14088" width="8.77734375" style="409" customWidth="1"/>
    <col min="14089" max="14090" width="10.6640625" style="409" customWidth="1"/>
    <col min="14091" max="14091" width="8.77734375" style="409" customWidth="1"/>
    <col min="14092" max="14092" width="8.33203125" style="409" customWidth="1"/>
    <col min="14093" max="14336" width="8.33203125" style="409"/>
    <col min="14337" max="14337" width="54.44140625" style="409" customWidth="1"/>
    <col min="14338" max="14338" width="5.21875" style="409" customWidth="1"/>
    <col min="14339" max="14340" width="11.109375" style="409" customWidth="1"/>
    <col min="14341" max="14341" width="8.88671875" style="409" customWidth="1"/>
    <col min="14342" max="14343" width="10.6640625" style="409" customWidth="1"/>
    <col min="14344" max="14344" width="8.77734375" style="409" customWidth="1"/>
    <col min="14345" max="14346" width="10.6640625" style="409" customWidth="1"/>
    <col min="14347" max="14347" width="8.77734375" style="409" customWidth="1"/>
    <col min="14348" max="14348" width="8.33203125" style="409" customWidth="1"/>
    <col min="14349" max="14592" width="8.33203125" style="409"/>
    <col min="14593" max="14593" width="54.44140625" style="409" customWidth="1"/>
    <col min="14594" max="14594" width="5.21875" style="409" customWidth="1"/>
    <col min="14595" max="14596" width="11.109375" style="409" customWidth="1"/>
    <col min="14597" max="14597" width="8.88671875" style="409" customWidth="1"/>
    <col min="14598" max="14599" width="10.6640625" style="409" customWidth="1"/>
    <col min="14600" max="14600" width="8.77734375" style="409" customWidth="1"/>
    <col min="14601" max="14602" width="10.6640625" style="409" customWidth="1"/>
    <col min="14603" max="14603" width="8.77734375" style="409" customWidth="1"/>
    <col min="14604" max="14604" width="8.33203125" style="409" customWidth="1"/>
    <col min="14605" max="14848" width="8.33203125" style="409"/>
    <col min="14849" max="14849" width="54.44140625" style="409" customWidth="1"/>
    <col min="14850" max="14850" width="5.21875" style="409" customWidth="1"/>
    <col min="14851" max="14852" width="11.109375" style="409" customWidth="1"/>
    <col min="14853" max="14853" width="8.88671875" style="409" customWidth="1"/>
    <col min="14854" max="14855" width="10.6640625" style="409" customWidth="1"/>
    <col min="14856" max="14856" width="8.77734375" style="409" customWidth="1"/>
    <col min="14857" max="14858" width="10.6640625" style="409" customWidth="1"/>
    <col min="14859" max="14859" width="8.77734375" style="409" customWidth="1"/>
    <col min="14860" max="14860" width="8.33203125" style="409" customWidth="1"/>
    <col min="14861" max="15104" width="8.33203125" style="409"/>
    <col min="15105" max="15105" width="54.44140625" style="409" customWidth="1"/>
    <col min="15106" max="15106" width="5.21875" style="409" customWidth="1"/>
    <col min="15107" max="15108" width="11.109375" style="409" customWidth="1"/>
    <col min="15109" max="15109" width="8.88671875" style="409" customWidth="1"/>
    <col min="15110" max="15111" width="10.6640625" style="409" customWidth="1"/>
    <col min="15112" max="15112" width="8.77734375" style="409" customWidth="1"/>
    <col min="15113" max="15114" width="10.6640625" style="409" customWidth="1"/>
    <col min="15115" max="15115" width="8.77734375" style="409" customWidth="1"/>
    <col min="15116" max="15116" width="8.33203125" style="409" customWidth="1"/>
    <col min="15117" max="15360" width="8.33203125" style="409"/>
    <col min="15361" max="15361" width="54.44140625" style="409" customWidth="1"/>
    <col min="15362" max="15362" width="5.21875" style="409" customWidth="1"/>
    <col min="15363" max="15364" width="11.109375" style="409" customWidth="1"/>
    <col min="15365" max="15365" width="8.88671875" style="409" customWidth="1"/>
    <col min="15366" max="15367" width="10.6640625" style="409" customWidth="1"/>
    <col min="15368" max="15368" width="8.77734375" style="409" customWidth="1"/>
    <col min="15369" max="15370" width="10.6640625" style="409" customWidth="1"/>
    <col min="15371" max="15371" width="8.77734375" style="409" customWidth="1"/>
    <col min="15372" max="15372" width="8.33203125" style="409" customWidth="1"/>
    <col min="15373" max="15616" width="8.33203125" style="409"/>
    <col min="15617" max="15617" width="54.44140625" style="409" customWidth="1"/>
    <col min="15618" max="15618" width="5.21875" style="409" customWidth="1"/>
    <col min="15619" max="15620" width="11.109375" style="409" customWidth="1"/>
    <col min="15621" max="15621" width="8.88671875" style="409" customWidth="1"/>
    <col min="15622" max="15623" width="10.6640625" style="409" customWidth="1"/>
    <col min="15624" max="15624" width="8.77734375" style="409" customWidth="1"/>
    <col min="15625" max="15626" width="10.6640625" style="409" customWidth="1"/>
    <col min="15627" max="15627" width="8.77734375" style="409" customWidth="1"/>
    <col min="15628" max="15628" width="8.33203125" style="409" customWidth="1"/>
    <col min="15629" max="15872" width="8.33203125" style="409"/>
    <col min="15873" max="15873" width="54.44140625" style="409" customWidth="1"/>
    <col min="15874" max="15874" width="5.21875" style="409" customWidth="1"/>
    <col min="15875" max="15876" width="11.109375" style="409" customWidth="1"/>
    <col min="15877" max="15877" width="8.88671875" style="409" customWidth="1"/>
    <col min="15878" max="15879" width="10.6640625" style="409" customWidth="1"/>
    <col min="15880" max="15880" width="8.77734375" style="409" customWidth="1"/>
    <col min="15881" max="15882" width="10.6640625" style="409" customWidth="1"/>
    <col min="15883" max="15883" width="8.77734375" style="409" customWidth="1"/>
    <col min="15884" max="15884" width="8.33203125" style="409" customWidth="1"/>
    <col min="15885" max="16128" width="8.33203125" style="409"/>
    <col min="16129" max="16129" width="54.44140625" style="409" customWidth="1"/>
    <col min="16130" max="16130" width="5.21875" style="409" customWidth="1"/>
    <col min="16131" max="16132" width="11.109375" style="409" customWidth="1"/>
    <col min="16133" max="16133" width="8.88671875" style="409" customWidth="1"/>
    <col min="16134" max="16135" width="10.6640625" style="409" customWidth="1"/>
    <col min="16136" max="16136" width="8.77734375" style="409" customWidth="1"/>
    <col min="16137" max="16138" width="10.6640625" style="409" customWidth="1"/>
    <col min="16139" max="16139" width="8.77734375" style="409" customWidth="1"/>
    <col min="16140" max="16140" width="8.33203125" style="409" customWidth="1"/>
    <col min="16141" max="16384" width="8.33203125" style="409"/>
  </cols>
  <sheetData>
    <row r="1" spans="1:12" ht="14.4" x14ac:dyDescent="0.25">
      <c r="A1" s="1652" t="s">
        <v>415</v>
      </c>
      <c r="B1" s="1652"/>
    </row>
    <row r="2" spans="1:12" ht="13.8" x14ac:dyDescent="0.3">
      <c r="A2" s="1653" t="s">
        <v>416</v>
      </c>
      <c r="B2" s="1656"/>
    </row>
    <row r="3" spans="1:12" ht="13.8" x14ac:dyDescent="0.3">
      <c r="A3" s="1653" t="s">
        <v>417</v>
      </c>
      <c r="B3" s="1656"/>
    </row>
    <row r="4" spans="1:12" ht="13.8" x14ac:dyDescent="0.3">
      <c r="A4" s="1653" t="s">
        <v>418</v>
      </c>
      <c r="B4" s="1656"/>
    </row>
    <row r="5" spans="1:12" ht="13.8" x14ac:dyDescent="0.3">
      <c r="A5" s="1653" t="s">
        <v>398</v>
      </c>
      <c r="B5" s="1656"/>
    </row>
    <row r="7" spans="1:12" x14ac:dyDescent="0.25">
      <c r="A7" s="407" t="s">
        <v>407</v>
      </c>
      <c r="B7" s="408"/>
      <c r="C7" s="408"/>
      <c r="D7" s="408"/>
      <c r="E7" s="408"/>
      <c r="F7" s="408"/>
      <c r="G7" s="408"/>
      <c r="H7" s="408"/>
      <c r="I7" s="408"/>
      <c r="J7" s="408"/>
      <c r="K7" s="408"/>
    </row>
    <row r="8" spans="1:12" x14ac:dyDescent="0.25">
      <c r="A8" s="410" t="s">
        <v>408</v>
      </c>
      <c r="B8" s="411"/>
      <c r="C8" s="411"/>
      <c r="D8" s="411"/>
      <c r="E8" s="411"/>
      <c r="F8" s="411"/>
      <c r="G8" s="411"/>
      <c r="H8" s="411"/>
      <c r="I8" s="411"/>
      <c r="J8" s="411"/>
      <c r="K8" s="411"/>
    </row>
    <row r="9" spans="1:12" x14ac:dyDescent="0.25">
      <c r="A9" s="412" t="s">
        <v>409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</row>
    <row r="10" spans="1:12" ht="6" customHeight="1" thickBot="1" x14ac:dyDescent="0.3">
      <c r="A10" s="414"/>
      <c r="B10" s="415"/>
      <c r="C10" s="415"/>
      <c r="D10" s="415"/>
      <c r="E10" s="415"/>
      <c r="F10" s="415"/>
      <c r="G10" s="415"/>
      <c r="H10" s="415"/>
      <c r="I10" s="415"/>
      <c r="J10" s="415"/>
      <c r="K10" s="415"/>
    </row>
    <row r="11" spans="1:12" ht="12.75" customHeight="1" x14ac:dyDescent="0.25">
      <c r="A11" s="416" t="s">
        <v>219</v>
      </c>
      <c r="B11" s="417"/>
      <c r="C11" s="418" t="s">
        <v>410</v>
      </c>
      <c r="D11" s="419"/>
      <c r="E11" s="420"/>
      <c r="F11" s="421" t="s">
        <v>411</v>
      </c>
      <c r="G11" s="422"/>
      <c r="H11" s="422"/>
      <c r="I11" s="423" t="s">
        <v>412</v>
      </c>
      <c r="J11" s="424"/>
      <c r="K11" s="425"/>
    </row>
    <row r="12" spans="1:12" ht="45" customHeight="1" x14ac:dyDescent="0.25">
      <c r="A12" s="426"/>
      <c r="B12" s="427"/>
      <c r="C12" s="428"/>
      <c r="D12" s="429"/>
      <c r="E12" s="430"/>
      <c r="F12" s="431"/>
      <c r="G12" s="431"/>
      <c r="H12" s="431"/>
      <c r="I12" s="432"/>
      <c r="J12" s="433"/>
      <c r="K12" s="434"/>
    </row>
    <row r="13" spans="1:12" ht="18" customHeight="1" thickBot="1" x14ac:dyDescent="0.3">
      <c r="A13" s="435"/>
      <c r="B13" s="436" t="s">
        <v>265</v>
      </c>
      <c r="C13" s="437" t="s">
        <v>222</v>
      </c>
      <c r="D13" s="438" t="s">
        <v>223</v>
      </c>
      <c r="E13" s="438" t="s">
        <v>224</v>
      </c>
      <c r="F13" s="438" t="s">
        <v>222</v>
      </c>
      <c r="G13" s="438" t="s">
        <v>223</v>
      </c>
      <c r="H13" s="438" t="s">
        <v>224</v>
      </c>
      <c r="I13" s="438" t="s">
        <v>222</v>
      </c>
      <c r="J13" s="438" t="s">
        <v>223</v>
      </c>
      <c r="K13" s="439" t="s">
        <v>224</v>
      </c>
      <c r="L13" s="440"/>
    </row>
    <row r="14" spans="1:12" x14ac:dyDescent="0.25">
      <c r="A14" s="276" t="s">
        <v>266</v>
      </c>
      <c r="B14" s="277">
        <v>2101</v>
      </c>
      <c r="C14" s="441">
        <v>18410</v>
      </c>
      <c r="D14" s="441">
        <v>18087</v>
      </c>
      <c r="E14" s="442">
        <v>98.245518739815324</v>
      </c>
      <c r="F14" s="441">
        <v>5560</v>
      </c>
      <c r="G14" s="441">
        <v>5386</v>
      </c>
      <c r="H14" s="442">
        <v>96.870503597122294</v>
      </c>
      <c r="I14" s="441">
        <v>11313</v>
      </c>
      <c r="J14" s="441">
        <v>9844</v>
      </c>
      <c r="K14" s="443">
        <v>87.014938566251217</v>
      </c>
    </row>
    <row r="15" spans="1:12" x14ac:dyDescent="0.25">
      <c r="A15" s="282" t="s">
        <v>267</v>
      </c>
      <c r="B15" s="283">
        <v>2102</v>
      </c>
      <c r="C15" s="441">
        <v>2629</v>
      </c>
      <c r="D15" s="441">
        <v>2641</v>
      </c>
      <c r="E15" s="442">
        <v>100.45644731837201</v>
      </c>
      <c r="F15" s="441">
        <v>1049</v>
      </c>
      <c r="G15" s="441">
        <v>1000</v>
      </c>
      <c r="H15" s="442">
        <v>95.328884652049567</v>
      </c>
      <c r="I15" s="441">
        <v>1151</v>
      </c>
      <c r="J15" s="441">
        <v>1461</v>
      </c>
      <c r="K15" s="443">
        <v>126.93310165073849</v>
      </c>
    </row>
    <row r="16" spans="1:12" x14ac:dyDescent="0.25">
      <c r="A16" s="282" t="s">
        <v>268</v>
      </c>
      <c r="B16" s="283">
        <v>2103</v>
      </c>
      <c r="C16" s="441">
        <v>7828</v>
      </c>
      <c r="D16" s="441">
        <v>12974</v>
      </c>
      <c r="E16" s="442">
        <v>165.73837506387326</v>
      </c>
      <c r="F16" s="441">
        <v>2736</v>
      </c>
      <c r="G16" s="441">
        <v>5088</v>
      </c>
      <c r="H16" s="442">
        <v>185.96491228070175</v>
      </c>
      <c r="I16" s="441">
        <v>16354</v>
      </c>
      <c r="J16" s="441">
        <v>15436</v>
      </c>
      <c r="K16" s="443">
        <v>94.386694386694387</v>
      </c>
      <c r="L16" s="444"/>
    </row>
    <row r="17" spans="1:12" x14ac:dyDescent="0.25">
      <c r="A17" s="282" t="s">
        <v>269</v>
      </c>
      <c r="B17" s="283">
        <v>2104</v>
      </c>
      <c r="C17" s="441">
        <v>4813</v>
      </c>
      <c r="D17" s="441">
        <v>13615</v>
      </c>
      <c r="E17" s="442">
        <v>282.87970081030539</v>
      </c>
      <c r="F17" s="441">
        <v>1685</v>
      </c>
      <c r="G17" s="441">
        <v>5202</v>
      </c>
      <c r="H17" s="442">
        <v>308.72403560830855</v>
      </c>
      <c r="I17" s="441">
        <v>8838</v>
      </c>
      <c r="J17" s="441">
        <v>23202</v>
      </c>
      <c r="K17" s="443">
        <v>262.52545824847255</v>
      </c>
      <c r="L17" s="444"/>
    </row>
    <row r="18" spans="1:12" x14ac:dyDescent="0.25">
      <c r="A18" s="282" t="s">
        <v>270</v>
      </c>
      <c r="B18" s="283">
        <v>2105</v>
      </c>
      <c r="C18" s="441">
        <v>3492</v>
      </c>
      <c r="D18" s="441">
        <v>3647</v>
      </c>
      <c r="E18" s="442">
        <v>104.43871706758304</v>
      </c>
      <c r="F18" s="441">
        <v>1052</v>
      </c>
      <c r="G18" s="441">
        <v>1064</v>
      </c>
      <c r="H18" s="442">
        <v>101.14068441064639</v>
      </c>
      <c r="I18" s="441">
        <v>1126</v>
      </c>
      <c r="J18" s="441">
        <v>1051</v>
      </c>
      <c r="K18" s="443">
        <v>93.33925399644761</v>
      </c>
      <c r="L18" s="444"/>
    </row>
    <row r="19" spans="1:12" x14ac:dyDescent="0.25">
      <c r="A19" s="282" t="s">
        <v>413</v>
      </c>
      <c r="B19" s="283">
        <v>2106</v>
      </c>
      <c r="C19" s="441">
        <v>10329</v>
      </c>
      <c r="D19" s="441">
        <v>9667</v>
      </c>
      <c r="E19" s="442">
        <v>93.590860683512432</v>
      </c>
      <c r="F19" s="441">
        <v>3289</v>
      </c>
      <c r="G19" s="441">
        <v>3115</v>
      </c>
      <c r="H19" s="442">
        <v>94.70963818789906</v>
      </c>
      <c r="I19" s="441">
        <v>1986</v>
      </c>
      <c r="J19" s="441">
        <v>1727</v>
      </c>
      <c r="K19" s="443">
        <v>86.958710976837864</v>
      </c>
      <c r="L19" s="444"/>
    </row>
    <row r="20" spans="1:12" x14ac:dyDescent="0.25">
      <c r="A20" s="282" t="s">
        <v>272</v>
      </c>
      <c r="B20" s="283">
        <v>2107</v>
      </c>
      <c r="C20" s="441">
        <v>69369</v>
      </c>
      <c r="D20" s="441">
        <v>68141</v>
      </c>
      <c r="E20" s="442">
        <v>98.22975680779598</v>
      </c>
      <c r="F20" s="441">
        <v>22985</v>
      </c>
      <c r="G20" s="441">
        <v>22023</v>
      </c>
      <c r="H20" s="442">
        <v>95.814661735914726</v>
      </c>
      <c r="I20" s="441">
        <v>12524</v>
      </c>
      <c r="J20" s="441">
        <v>14209</v>
      </c>
      <c r="K20" s="443">
        <v>113.45416799744491</v>
      </c>
      <c r="L20" s="444"/>
    </row>
    <row r="21" spans="1:12" x14ac:dyDescent="0.25">
      <c r="A21" s="282" t="s">
        <v>273</v>
      </c>
      <c r="B21" s="283">
        <v>2108</v>
      </c>
      <c r="C21" s="441">
        <v>7542</v>
      </c>
      <c r="D21" s="441">
        <v>7843</v>
      </c>
      <c r="E21" s="442">
        <v>103.99098382391938</v>
      </c>
      <c r="F21" s="441">
        <v>2755</v>
      </c>
      <c r="G21" s="441">
        <v>2830</v>
      </c>
      <c r="H21" s="442">
        <v>102.72232304900182</v>
      </c>
      <c r="I21" s="441">
        <v>2353</v>
      </c>
      <c r="J21" s="441">
        <v>2377</v>
      </c>
      <c r="K21" s="443">
        <v>101.01997450063747</v>
      </c>
      <c r="L21" s="444"/>
    </row>
    <row r="22" spans="1:12" x14ac:dyDescent="0.25">
      <c r="A22" s="282" t="s">
        <v>274</v>
      </c>
      <c r="B22" s="283">
        <v>2109</v>
      </c>
      <c r="C22" s="441">
        <v>0</v>
      </c>
      <c r="D22" s="441">
        <v>0</v>
      </c>
      <c r="E22" s="442">
        <v>0</v>
      </c>
      <c r="F22" s="441">
        <v>0</v>
      </c>
      <c r="G22" s="441">
        <v>0</v>
      </c>
      <c r="H22" s="442">
        <v>0</v>
      </c>
      <c r="I22" s="441">
        <v>59405</v>
      </c>
      <c r="J22" s="441">
        <v>73535</v>
      </c>
      <c r="K22" s="443">
        <v>123.785876609713</v>
      </c>
      <c r="L22" s="444"/>
    </row>
    <row r="23" spans="1:12" x14ac:dyDescent="0.25">
      <c r="A23" s="282" t="s">
        <v>275</v>
      </c>
      <c r="B23" s="283">
        <v>2110</v>
      </c>
      <c r="C23" s="441">
        <v>56665</v>
      </c>
      <c r="D23" s="441">
        <v>58195</v>
      </c>
      <c r="E23" s="442">
        <v>102.70007941410041</v>
      </c>
      <c r="F23" s="441">
        <v>18370</v>
      </c>
      <c r="G23" s="441">
        <v>20074</v>
      </c>
      <c r="H23" s="442">
        <v>109.27599346761023</v>
      </c>
      <c r="I23" s="441">
        <v>38433</v>
      </c>
      <c r="J23" s="441">
        <v>38938</v>
      </c>
      <c r="K23" s="443">
        <v>101.31397496942732</v>
      </c>
      <c r="L23" s="444"/>
    </row>
    <row r="24" spans="1:12" x14ac:dyDescent="0.25">
      <c r="A24" s="282" t="s">
        <v>276</v>
      </c>
      <c r="B24" s="283">
        <v>2111</v>
      </c>
      <c r="C24" s="441">
        <v>357275</v>
      </c>
      <c r="D24" s="441">
        <v>445384</v>
      </c>
      <c r="E24" s="442">
        <v>124.66139528374501</v>
      </c>
      <c r="F24" s="441">
        <v>130423</v>
      </c>
      <c r="G24" s="441">
        <v>156113</v>
      </c>
      <c r="H24" s="442">
        <v>119.69744600262223</v>
      </c>
      <c r="I24" s="441">
        <v>453434</v>
      </c>
      <c r="J24" s="441">
        <v>481499</v>
      </c>
      <c r="K24" s="443">
        <v>106.18943440500712</v>
      </c>
      <c r="L24" s="444"/>
    </row>
    <row r="25" spans="1:12" x14ac:dyDescent="0.25">
      <c r="A25" s="282" t="s">
        <v>277</v>
      </c>
      <c r="B25" s="283">
        <v>2112</v>
      </c>
      <c r="C25" s="441">
        <v>948750</v>
      </c>
      <c r="D25" s="441">
        <v>964740</v>
      </c>
      <c r="E25" s="442">
        <v>101.68537549407115</v>
      </c>
      <c r="F25" s="441">
        <v>331673</v>
      </c>
      <c r="G25" s="441">
        <v>346819</v>
      </c>
      <c r="H25" s="442">
        <v>104.56654596545393</v>
      </c>
      <c r="I25" s="441">
        <v>335451</v>
      </c>
      <c r="J25" s="441">
        <v>436562</v>
      </c>
      <c r="K25" s="443">
        <v>130.14180908687109</v>
      </c>
      <c r="L25" s="444"/>
    </row>
    <row r="26" spans="1:12" x14ac:dyDescent="0.25">
      <c r="A26" s="282" t="s">
        <v>278</v>
      </c>
      <c r="B26" s="283">
        <v>2113</v>
      </c>
      <c r="C26" s="441">
        <v>257609</v>
      </c>
      <c r="D26" s="441">
        <v>269537</v>
      </c>
      <c r="E26" s="442">
        <v>104.63027301064791</v>
      </c>
      <c r="F26" s="441">
        <v>91958</v>
      </c>
      <c r="G26" s="441">
        <v>100280</v>
      </c>
      <c r="H26" s="442">
        <v>109.04978359685943</v>
      </c>
      <c r="I26" s="441">
        <v>83050</v>
      </c>
      <c r="J26" s="441">
        <v>107902</v>
      </c>
      <c r="K26" s="443">
        <v>129.92414208308247</v>
      </c>
      <c r="L26" s="444"/>
    </row>
    <row r="27" spans="1:12" x14ac:dyDescent="0.25">
      <c r="A27" s="282" t="s">
        <v>279</v>
      </c>
      <c r="B27" s="283">
        <v>2115</v>
      </c>
      <c r="C27" s="441">
        <v>218866</v>
      </c>
      <c r="D27" s="441">
        <v>218590</v>
      </c>
      <c r="E27" s="442">
        <v>99.873895442873732</v>
      </c>
      <c r="F27" s="441">
        <v>80501</v>
      </c>
      <c r="G27" s="441">
        <v>80518</v>
      </c>
      <c r="H27" s="442">
        <v>100.02111775009006</v>
      </c>
      <c r="I27" s="441">
        <v>261183</v>
      </c>
      <c r="J27" s="441">
        <v>185106</v>
      </c>
      <c r="K27" s="443">
        <v>70.872147115241034</v>
      </c>
      <c r="L27" s="444"/>
    </row>
    <row r="28" spans="1:12" x14ac:dyDescent="0.25">
      <c r="A28" s="282" t="s">
        <v>280</v>
      </c>
      <c r="B28" s="283">
        <v>2118</v>
      </c>
      <c r="C28" s="441">
        <v>11047</v>
      </c>
      <c r="D28" s="441">
        <v>15375</v>
      </c>
      <c r="E28" s="442">
        <v>139.17805739114692</v>
      </c>
      <c r="F28" s="441">
        <v>3863</v>
      </c>
      <c r="G28" s="441">
        <v>5786</v>
      </c>
      <c r="H28" s="442">
        <v>149.77996375873673</v>
      </c>
      <c r="I28" s="441">
        <v>21153</v>
      </c>
      <c r="J28" s="441">
        <v>24596</v>
      </c>
      <c r="K28" s="443">
        <v>116.27665106604265</v>
      </c>
      <c r="L28" s="444"/>
    </row>
    <row r="29" spans="1:12" x14ac:dyDescent="0.25">
      <c r="A29" s="282" t="s">
        <v>281</v>
      </c>
      <c r="B29" s="283">
        <v>2120</v>
      </c>
      <c r="C29" s="441">
        <v>20847</v>
      </c>
      <c r="D29" s="441">
        <v>31549</v>
      </c>
      <c r="E29" s="442">
        <v>151.33592363409605</v>
      </c>
      <c r="F29" s="441">
        <v>7334</v>
      </c>
      <c r="G29" s="441">
        <v>12578</v>
      </c>
      <c r="H29" s="442">
        <v>171.50259067357513</v>
      </c>
      <c r="I29" s="441">
        <v>82723</v>
      </c>
      <c r="J29" s="441">
        <v>43590</v>
      </c>
      <c r="K29" s="443">
        <v>52.693930345853026</v>
      </c>
      <c r="L29" s="444"/>
    </row>
    <row r="30" spans="1:12" x14ac:dyDescent="0.25">
      <c r="A30" s="282" t="s">
        <v>282</v>
      </c>
      <c r="B30" s="283">
        <v>2121</v>
      </c>
      <c r="C30" s="441">
        <v>36079</v>
      </c>
      <c r="D30" s="441">
        <v>44411</v>
      </c>
      <c r="E30" s="442">
        <v>123.09376645694171</v>
      </c>
      <c r="F30" s="441">
        <v>12605</v>
      </c>
      <c r="G30" s="441">
        <v>15955</v>
      </c>
      <c r="H30" s="442">
        <v>126.57675525585086</v>
      </c>
      <c r="I30" s="441">
        <v>30166</v>
      </c>
      <c r="J30" s="441">
        <v>22565</v>
      </c>
      <c r="K30" s="443">
        <v>74.802758072001581</v>
      </c>
      <c r="L30" s="444"/>
    </row>
    <row r="31" spans="1:12" x14ac:dyDescent="0.25">
      <c r="A31" s="282" t="s">
        <v>283</v>
      </c>
      <c r="B31" s="283">
        <v>2122</v>
      </c>
      <c r="C31" s="441">
        <v>174976</v>
      </c>
      <c r="D31" s="441">
        <v>206924</v>
      </c>
      <c r="E31" s="442">
        <v>118.25850402340893</v>
      </c>
      <c r="F31" s="441">
        <v>63559</v>
      </c>
      <c r="G31" s="441">
        <v>76744</v>
      </c>
      <c r="H31" s="442">
        <v>120.74450510549252</v>
      </c>
      <c r="I31" s="441">
        <v>157125</v>
      </c>
      <c r="J31" s="441">
        <v>128783</v>
      </c>
      <c r="K31" s="443">
        <v>81.962132060461414</v>
      </c>
      <c r="L31" s="444"/>
    </row>
    <row r="32" spans="1:12" x14ac:dyDescent="0.25">
      <c r="A32" s="282" t="s">
        <v>284</v>
      </c>
      <c r="B32" s="283">
        <v>2124</v>
      </c>
      <c r="C32" s="441">
        <v>18433</v>
      </c>
      <c r="D32" s="441">
        <v>19345</v>
      </c>
      <c r="E32" s="442">
        <v>104.94764823957033</v>
      </c>
      <c r="F32" s="441">
        <v>6534</v>
      </c>
      <c r="G32" s="441">
        <v>7071</v>
      </c>
      <c r="H32" s="442">
        <v>108.21854912764003</v>
      </c>
      <c r="I32" s="441">
        <v>21749</v>
      </c>
      <c r="J32" s="441">
        <v>22016</v>
      </c>
      <c r="K32" s="443">
        <v>101.22764265023679</v>
      </c>
      <c r="L32" s="444"/>
    </row>
    <row r="33" spans="1:12" x14ac:dyDescent="0.25">
      <c r="A33" s="282" t="s">
        <v>285</v>
      </c>
      <c r="B33" s="283">
        <v>2126</v>
      </c>
      <c r="C33" s="441">
        <v>14926</v>
      </c>
      <c r="D33" s="441">
        <v>18189</v>
      </c>
      <c r="E33" s="442">
        <v>121.86118183036314</v>
      </c>
      <c r="F33" s="441">
        <v>5325</v>
      </c>
      <c r="G33" s="441">
        <v>6815</v>
      </c>
      <c r="H33" s="442">
        <v>127.98122065727699</v>
      </c>
      <c r="I33" s="441">
        <v>19244</v>
      </c>
      <c r="J33" s="441">
        <v>10558</v>
      </c>
      <c r="K33" s="443">
        <v>54.863853668675951</v>
      </c>
      <c r="L33" s="444"/>
    </row>
    <row r="34" spans="1:12" x14ac:dyDescent="0.25">
      <c r="A34" s="282" t="s">
        <v>286</v>
      </c>
      <c r="B34" s="283">
        <v>2127</v>
      </c>
      <c r="C34" s="441">
        <v>41456</v>
      </c>
      <c r="D34" s="441">
        <v>48998</v>
      </c>
      <c r="E34" s="442">
        <v>118.19278270937862</v>
      </c>
      <c r="F34" s="441">
        <v>14718</v>
      </c>
      <c r="G34" s="441">
        <v>18385</v>
      </c>
      <c r="H34" s="442">
        <v>124.91506998233456</v>
      </c>
      <c r="I34" s="441">
        <v>188598</v>
      </c>
      <c r="J34" s="441">
        <v>40081</v>
      </c>
      <c r="K34" s="443">
        <v>21.252081146141528</v>
      </c>
      <c r="L34" s="444"/>
    </row>
    <row r="35" spans="1:12" x14ac:dyDescent="0.25">
      <c r="A35" s="282" t="s">
        <v>287</v>
      </c>
      <c r="B35" s="283">
        <v>2129</v>
      </c>
      <c r="C35" s="441">
        <v>27184</v>
      </c>
      <c r="D35" s="441">
        <v>29851</v>
      </c>
      <c r="E35" s="442">
        <v>109.81091818716894</v>
      </c>
      <c r="F35" s="441">
        <v>9490</v>
      </c>
      <c r="G35" s="441">
        <v>11021</v>
      </c>
      <c r="H35" s="442">
        <v>116.13277133825078</v>
      </c>
      <c r="I35" s="441">
        <v>224527</v>
      </c>
      <c r="J35" s="441">
        <v>209009</v>
      </c>
      <c r="K35" s="443">
        <v>93.088581774129622</v>
      </c>
      <c r="L35" s="444"/>
    </row>
    <row r="36" spans="1:12" x14ac:dyDescent="0.25">
      <c r="A36" s="282" t="s">
        <v>288</v>
      </c>
      <c r="B36" s="283">
        <v>2131</v>
      </c>
      <c r="C36" s="441">
        <v>4430</v>
      </c>
      <c r="D36" s="441">
        <v>4085</v>
      </c>
      <c r="E36" s="442">
        <v>92.212189616252829</v>
      </c>
      <c r="F36" s="441">
        <v>1607</v>
      </c>
      <c r="G36" s="441">
        <v>1613</v>
      </c>
      <c r="H36" s="442">
        <v>100.37336652146857</v>
      </c>
      <c r="I36" s="441">
        <v>12460</v>
      </c>
      <c r="J36" s="441">
        <v>7747</v>
      </c>
      <c r="K36" s="443">
        <v>62.174959871589088</v>
      </c>
      <c r="L36" s="444"/>
    </row>
    <row r="37" spans="1:12" x14ac:dyDescent="0.25">
      <c r="A37" s="282" t="s">
        <v>289</v>
      </c>
      <c r="B37" s="283">
        <v>2132</v>
      </c>
      <c r="C37" s="441">
        <v>14593</v>
      </c>
      <c r="D37" s="441">
        <v>14760</v>
      </c>
      <c r="E37" s="442">
        <v>101.14438429383951</v>
      </c>
      <c r="F37" s="441">
        <v>3769</v>
      </c>
      <c r="G37" s="441">
        <v>5679</v>
      </c>
      <c r="H37" s="442">
        <v>150.67657203502256</v>
      </c>
      <c r="I37" s="441">
        <v>25349</v>
      </c>
      <c r="J37" s="441">
        <v>14056</v>
      </c>
      <c r="K37" s="443">
        <v>55.449919128959721</v>
      </c>
      <c r="L37" s="445"/>
    </row>
    <row r="38" spans="1:12" x14ac:dyDescent="0.25">
      <c r="A38" s="282" t="s">
        <v>290</v>
      </c>
      <c r="B38" s="283">
        <v>2133</v>
      </c>
      <c r="C38" s="441">
        <v>6164</v>
      </c>
      <c r="D38" s="441">
        <v>6305</v>
      </c>
      <c r="E38" s="442">
        <v>102.2874756651525</v>
      </c>
      <c r="F38" s="441">
        <v>2228</v>
      </c>
      <c r="G38" s="441">
        <v>2271</v>
      </c>
      <c r="H38" s="442">
        <v>101.92998204667863</v>
      </c>
      <c r="I38" s="441">
        <v>2459</v>
      </c>
      <c r="J38" s="441">
        <v>2537</v>
      </c>
      <c r="K38" s="443">
        <v>103.17202114680765</v>
      </c>
      <c r="L38" s="445"/>
    </row>
    <row r="39" spans="1:12" x14ac:dyDescent="0.25">
      <c r="A39" s="282" t="s">
        <v>291</v>
      </c>
      <c r="B39" s="283">
        <v>2134</v>
      </c>
      <c r="C39" s="441">
        <v>2732</v>
      </c>
      <c r="D39" s="441">
        <v>2730</v>
      </c>
      <c r="E39" s="442">
        <v>99.926793557833093</v>
      </c>
      <c r="F39" s="441">
        <v>1108</v>
      </c>
      <c r="G39" s="441">
        <v>1106</v>
      </c>
      <c r="H39" s="442">
        <v>99.819494584837543</v>
      </c>
      <c r="I39" s="441">
        <v>769</v>
      </c>
      <c r="J39" s="441">
        <v>854</v>
      </c>
      <c r="K39" s="443">
        <v>111.05331599479844</v>
      </c>
      <c r="L39" s="445"/>
    </row>
    <row r="40" spans="1:12" x14ac:dyDescent="0.25">
      <c r="A40" s="282" t="s">
        <v>292</v>
      </c>
      <c r="B40" s="283">
        <v>2136</v>
      </c>
      <c r="C40" s="441">
        <v>4357</v>
      </c>
      <c r="D40" s="441">
        <v>3794</v>
      </c>
      <c r="E40" s="442">
        <v>87.078264861142983</v>
      </c>
      <c r="F40" s="441">
        <v>1698</v>
      </c>
      <c r="G40" s="441">
        <v>1510</v>
      </c>
      <c r="H40" s="442">
        <v>88.928150765606588</v>
      </c>
      <c r="I40" s="441">
        <v>2456</v>
      </c>
      <c r="J40" s="441">
        <v>2057</v>
      </c>
      <c r="K40" s="443">
        <v>83.754071661237788</v>
      </c>
      <c r="L40" s="445"/>
    </row>
    <row r="41" spans="1:12" x14ac:dyDescent="0.25">
      <c r="A41" s="282" t="s">
        <v>293</v>
      </c>
      <c r="B41" s="283">
        <v>2137</v>
      </c>
      <c r="C41" s="441">
        <v>2085</v>
      </c>
      <c r="D41" s="441">
        <v>2308</v>
      </c>
      <c r="E41" s="442">
        <v>110.69544364508393</v>
      </c>
      <c r="F41" s="441">
        <v>775</v>
      </c>
      <c r="G41" s="441">
        <v>884</v>
      </c>
      <c r="H41" s="442">
        <v>114.06451612903226</v>
      </c>
      <c r="I41" s="441">
        <v>827</v>
      </c>
      <c r="J41" s="441">
        <v>943</v>
      </c>
      <c r="K41" s="443">
        <v>114.02660217654173</v>
      </c>
      <c r="L41" s="445"/>
    </row>
    <row r="42" spans="1:12" x14ac:dyDescent="0.25">
      <c r="A42" s="282" t="s">
        <v>294</v>
      </c>
      <c r="B42" s="283">
        <v>2138</v>
      </c>
      <c r="C42" s="441">
        <v>2676</v>
      </c>
      <c r="D42" s="441">
        <v>2959</v>
      </c>
      <c r="E42" s="442">
        <v>110.57548579970104</v>
      </c>
      <c r="F42" s="441">
        <v>1020</v>
      </c>
      <c r="G42" s="441">
        <v>1106</v>
      </c>
      <c r="H42" s="442">
        <v>108.43137254901961</v>
      </c>
      <c r="I42" s="441">
        <v>1209</v>
      </c>
      <c r="J42" s="441">
        <v>1301</v>
      </c>
      <c r="K42" s="443">
        <v>107.6095947063689</v>
      </c>
      <c r="L42" s="445"/>
    </row>
    <row r="43" spans="1:12" x14ac:dyDescent="0.25">
      <c r="A43" s="282" t="s">
        <v>295</v>
      </c>
      <c r="B43" s="283">
        <v>2140</v>
      </c>
      <c r="C43" s="441">
        <v>1849</v>
      </c>
      <c r="D43" s="441">
        <v>2063</v>
      </c>
      <c r="E43" s="442">
        <v>111.57382368848027</v>
      </c>
      <c r="F43" s="441">
        <v>668</v>
      </c>
      <c r="G43" s="441">
        <v>801</v>
      </c>
      <c r="H43" s="442">
        <v>119.91017964071857</v>
      </c>
      <c r="I43" s="441">
        <v>698</v>
      </c>
      <c r="J43" s="441">
        <v>625</v>
      </c>
      <c r="K43" s="443">
        <v>89.541547277936957</v>
      </c>
      <c r="L43" s="445"/>
    </row>
    <row r="44" spans="1:12" x14ac:dyDescent="0.25">
      <c r="A44" s="282" t="s">
        <v>296</v>
      </c>
      <c r="B44" s="283">
        <v>2141</v>
      </c>
      <c r="C44" s="441">
        <v>6562</v>
      </c>
      <c r="D44" s="441">
        <v>5847</v>
      </c>
      <c r="E44" s="442">
        <v>89.103931728131656</v>
      </c>
      <c r="F44" s="441">
        <v>2399</v>
      </c>
      <c r="G44" s="441">
        <v>2168</v>
      </c>
      <c r="H44" s="442">
        <v>90.370987911629854</v>
      </c>
      <c r="I44" s="441">
        <v>1765</v>
      </c>
      <c r="J44" s="441">
        <v>1689</v>
      </c>
      <c r="K44" s="443">
        <v>95.694050991501427</v>
      </c>
      <c r="L44" s="445"/>
    </row>
    <row r="45" spans="1:12" x14ac:dyDescent="0.25">
      <c r="A45" s="282" t="s">
        <v>297</v>
      </c>
      <c r="B45" s="283">
        <v>2142</v>
      </c>
      <c r="C45" s="441">
        <v>1886</v>
      </c>
      <c r="D45" s="441">
        <v>2159</v>
      </c>
      <c r="E45" s="442">
        <v>114.47507953340403</v>
      </c>
      <c r="F45" s="441">
        <v>753</v>
      </c>
      <c r="G45" s="441">
        <v>845</v>
      </c>
      <c r="H45" s="442">
        <v>112.21779548472776</v>
      </c>
      <c r="I45" s="441">
        <v>7089</v>
      </c>
      <c r="J45" s="441">
        <v>10546</v>
      </c>
      <c r="K45" s="443">
        <v>148.7656933276908</v>
      </c>
      <c r="L45" s="445"/>
    </row>
    <row r="46" spans="1:12" x14ac:dyDescent="0.25">
      <c r="A46" s="282" t="s">
        <v>298</v>
      </c>
      <c r="B46" s="283">
        <v>2148</v>
      </c>
      <c r="C46" s="441">
        <v>54665</v>
      </c>
      <c r="D46" s="441">
        <v>2850</v>
      </c>
      <c r="E46" s="442">
        <v>5.2135735845605051</v>
      </c>
      <c r="F46" s="441">
        <v>16235</v>
      </c>
      <c r="G46" s="441">
        <v>1090</v>
      </c>
      <c r="H46" s="442">
        <v>6.7138897443794274</v>
      </c>
      <c r="I46" s="441">
        <v>8339995</v>
      </c>
      <c r="J46" s="441">
        <v>325585</v>
      </c>
      <c r="K46" s="443">
        <v>3.9038992229611651</v>
      </c>
      <c r="L46" s="445"/>
    </row>
    <row r="47" spans="1:12" x14ac:dyDescent="0.25">
      <c r="A47" s="282" t="s">
        <v>299</v>
      </c>
      <c r="B47" s="283">
        <v>2151</v>
      </c>
      <c r="C47" s="441">
        <v>15484</v>
      </c>
      <c r="D47" s="441">
        <v>15538</v>
      </c>
      <c r="E47" s="442">
        <v>100.34874709377422</v>
      </c>
      <c r="F47" s="441">
        <v>5412</v>
      </c>
      <c r="G47" s="441">
        <v>5339</v>
      </c>
      <c r="H47" s="442">
        <v>98.651145602365119</v>
      </c>
      <c r="I47" s="441">
        <v>6921</v>
      </c>
      <c r="J47" s="441">
        <v>4864</v>
      </c>
      <c r="K47" s="443">
        <v>70.278861436208643</v>
      </c>
      <c r="L47" s="445"/>
    </row>
    <row r="48" spans="1:12" ht="13.8" thickBot="1" x14ac:dyDescent="0.3">
      <c r="A48" s="381" t="s">
        <v>300</v>
      </c>
      <c r="B48" s="283">
        <v>2155</v>
      </c>
      <c r="C48" s="441">
        <v>668</v>
      </c>
      <c r="D48" s="441">
        <v>741</v>
      </c>
      <c r="E48" s="442">
        <v>110.92814371257485</v>
      </c>
      <c r="F48" s="441">
        <v>201</v>
      </c>
      <c r="G48" s="441">
        <v>252</v>
      </c>
      <c r="H48" s="442">
        <v>125.37313432835822</v>
      </c>
      <c r="I48" s="441">
        <v>197</v>
      </c>
      <c r="J48" s="441">
        <v>250</v>
      </c>
      <c r="K48" s="443">
        <v>126.90355329949239</v>
      </c>
      <c r="L48" s="445"/>
    </row>
    <row r="49" spans="1:12" ht="13.8" thickBot="1" x14ac:dyDescent="0.3">
      <c r="A49" s="446" t="s">
        <v>260</v>
      </c>
      <c r="B49" s="447" t="s">
        <v>414</v>
      </c>
      <c r="C49" s="448">
        <v>2426676</v>
      </c>
      <c r="D49" s="448">
        <v>2573842</v>
      </c>
      <c r="E49" s="449">
        <v>106.06450964199588</v>
      </c>
      <c r="F49" s="448">
        <v>855337</v>
      </c>
      <c r="G49" s="448">
        <v>928531</v>
      </c>
      <c r="H49" s="449">
        <v>108.55732886569854</v>
      </c>
      <c r="I49" s="448">
        <v>10434080</v>
      </c>
      <c r="J49" s="448">
        <v>2267101</v>
      </c>
      <c r="K49" s="449">
        <v>21.727847591737842</v>
      </c>
      <c r="L49" s="445"/>
    </row>
    <row r="50" spans="1:12" ht="13.8" thickTop="1" x14ac:dyDescent="0.25">
      <c r="A50" s="450"/>
      <c r="B50" s="450"/>
      <c r="C50" s="450"/>
      <c r="D50" s="450"/>
      <c r="E50" s="450"/>
      <c r="F50" s="450"/>
      <c r="G50" s="450"/>
      <c r="H50" s="450"/>
      <c r="I50" s="450"/>
      <c r="J50" s="450"/>
      <c r="K50" s="450"/>
      <c r="L50" s="445"/>
    </row>
    <row r="51" spans="1:12" x14ac:dyDescent="0.25">
      <c r="A51" s="450"/>
      <c r="B51" s="450"/>
      <c r="C51" s="450"/>
      <c r="D51" s="450"/>
      <c r="E51" s="450"/>
      <c r="F51" s="450"/>
      <c r="G51" s="450"/>
      <c r="H51" s="450"/>
      <c r="I51" s="450"/>
      <c r="J51" s="450"/>
      <c r="K51" s="450"/>
    </row>
    <row r="52" spans="1:12" ht="13.8" thickBot="1" x14ac:dyDescent="0.3">
      <c r="A52" s="450"/>
      <c r="B52" s="450"/>
      <c r="C52" s="450"/>
      <c r="D52" s="450"/>
      <c r="E52" s="450"/>
      <c r="F52" s="450"/>
      <c r="G52" s="450"/>
      <c r="H52" s="450"/>
      <c r="I52" s="450"/>
      <c r="J52" s="450"/>
      <c r="K52" s="450"/>
    </row>
    <row r="53" spans="1:12" ht="12.75" customHeight="1" x14ac:dyDescent="0.25">
      <c r="A53" s="416" t="s">
        <v>219</v>
      </c>
      <c r="B53" s="417"/>
      <c r="C53" s="458" t="s">
        <v>419</v>
      </c>
      <c r="D53" s="459"/>
      <c r="E53" s="460"/>
      <c r="F53" s="461" t="s">
        <v>420</v>
      </c>
      <c r="G53" s="462"/>
      <c r="H53" s="463"/>
      <c r="I53" s="423" t="s">
        <v>421</v>
      </c>
      <c r="J53" s="424"/>
      <c r="K53" s="425"/>
    </row>
    <row r="54" spans="1:12" ht="63.6" customHeight="1" x14ac:dyDescent="0.25">
      <c r="A54" s="426"/>
      <c r="B54" s="427"/>
      <c r="C54" s="464"/>
      <c r="D54" s="465"/>
      <c r="E54" s="466"/>
      <c r="F54" s="467"/>
      <c r="G54" s="468"/>
      <c r="H54" s="469"/>
      <c r="I54" s="432"/>
      <c r="J54" s="433"/>
      <c r="K54" s="434"/>
    </row>
    <row r="55" spans="1:12" ht="16.2" customHeight="1" thickBot="1" x14ac:dyDescent="0.3">
      <c r="A55" s="435"/>
      <c r="B55" s="436" t="s">
        <v>265</v>
      </c>
      <c r="C55" s="438" t="s">
        <v>222</v>
      </c>
      <c r="D55" s="438" t="s">
        <v>223</v>
      </c>
      <c r="E55" s="438" t="s">
        <v>224</v>
      </c>
      <c r="F55" s="438" t="s">
        <v>222</v>
      </c>
      <c r="G55" s="438" t="s">
        <v>223</v>
      </c>
      <c r="H55" s="438" t="s">
        <v>224</v>
      </c>
      <c r="I55" s="438" t="s">
        <v>222</v>
      </c>
      <c r="J55" s="438" t="s">
        <v>223</v>
      </c>
      <c r="K55" s="439" t="s">
        <v>224</v>
      </c>
    </row>
    <row r="56" spans="1:12" x14ac:dyDescent="0.25">
      <c r="A56" s="276" t="s">
        <v>266</v>
      </c>
      <c r="B56" s="277">
        <v>2101</v>
      </c>
      <c r="C56" s="441">
        <v>1001</v>
      </c>
      <c r="D56" s="441">
        <v>1062</v>
      </c>
      <c r="E56" s="470">
        <v>106.0939060939061</v>
      </c>
      <c r="F56" s="441">
        <v>0</v>
      </c>
      <c r="G56" s="441">
        <v>0</v>
      </c>
      <c r="H56" s="470">
        <v>0</v>
      </c>
      <c r="I56" s="441">
        <v>36284</v>
      </c>
      <c r="J56" s="441">
        <v>34379</v>
      </c>
      <c r="K56" s="471">
        <v>94.74975195678536</v>
      </c>
    </row>
    <row r="57" spans="1:12" x14ac:dyDescent="0.25">
      <c r="A57" s="282" t="s">
        <v>267</v>
      </c>
      <c r="B57" s="283">
        <v>2102</v>
      </c>
      <c r="C57" s="441">
        <v>214</v>
      </c>
      <c r="D57" s="441">
        <v>245</v>
      </c>
      <c r="E57" s="470">
        <v>114.48598130841121</v>
      </c>
      <c r="F57" s="441">
        <v>0</v>
      </c>
      <c r="G57" s="441">
        <v>0</v>
      </c>
      <c r="H57" s="470">
        <v>0</v>
      </c>
      <c r="I57" s="441">
        <v>5043</v>
      </c>
      <c r="J57" s="441">
        <v>5347</v>
      </c>
      <c r="K57" s="471">
        <v>106.02815784255404</v>
      </c>
    </row>
    <row r="58" spans="1:12" x14ac:dyDescent="0.25">
      <c r="A58" s="282" t="s">
        <v>268</v>
      </c>
      <c r="B58" s="283">
        <v>2103</v>
      </c>
      <c r="C58" s="441">
        <v>2140</v>
      </c>
      <c r="D58" s="441">
        <v>1739</v>
      </c>
      <c r="E58" s="470">
        <v>81.261682242990659</v>
      </c>
      <c r="F58" s="441">
        <v>0</v>
      </c>
      <c r="G58" s="441">
        <v>0</v>
      </c>
      <c r="H58" s="470">
        <v>0</v>
      </c>
      <c r="I58" s="441">
        <v>29058</v>
      </c>
      <c r="J58" s="441">
        <v>35237</v>
      </c>
      <c r="K58" s="471">
        <v>121.26436781609196</v>
      </c>
    </row>
    <row r="59" spans="1:12" x14ac:dyDescent="0.25">
      <c r="A59" s="282" t="s">
        <v>269</v>
      </c>
      <c r="B59" s="283">
        <v>2104</v>
      </c>
      <c r="C59" s="441">
        <v>19504</v>
      </c>
      <c r="D59" s="441">
        <v>52173</v>
      </c>
      <c r="E59" s="470">
        <v>267.4989745693191</v>
      </c>
      <c r="F59" s="441">
        <v>0</v>
      </c>
      <c r="G59" s="441">
        <v>0</v>
      </c>
      <c r="H59" s="470">
        <v>0</v>
      </c>
      <c r="I59" s="441">
        <v>34840</v>
      </c>
      <c r="J59" s="441">
        <v>94192</v>
      </c>
      <c r="K59" s="471">
        <v>270.35591274397245</v>
      </c>
    </row>
    <row r="60" spans="1:12" x14ac:dyDescent="0.25">
      <c r="A60" s="282" t="s">
        <v>270</v>
      </c>
      <c r="B60" s="283">
        <v>2105</v>
      </c>
      <c r="C60" s="441">
        <v>232</v>
      </c>
      <c r="D60" s="441">
        <v>418</v>
      </c>
      <c r="E60" s="470">
        <v>180.17241379310346</v>
      </c>
      <c r="F60" s="441">
        <v>0</v>
      </c>
      <c r="G60" s="441">
        <v>0</v>
      </c>
      <c r="H60" s="470">
        <v>0</v>
      </c>
      <c r="I60" s="441">
        <v>5902</v>
      </c>
      <c r="J60" s="441">
        <v>6180</v>
      </c>
      <c r="K60" s="471">
        <v>104.71026770586242</v>
      </c>
    </row>
    <row r="61" spans="1:12" x14ac:dyDescent="0.25">
      <c r="A61" s="282" t="s">
        <v>413</v>
      </c>
      <c r="B61" s="283">
        <v>2106</v>
      </c>
      <c r="C61" s="441">
        <v>48</v>
      </c>
      <c r="D61" s="441">
        <v>1061</v>
      </c>
      <c r="E61" s="470">
        <v>2210.416666666667</v>
      </c>
      <c r="F61" s="441">
        <v>0</v>
      </c>
      <c r="G61" s="441">
        <v>0</v>
      </c>
      <c r="H61" s="470">
        <v>0</v>
      </c>
      <c r="I61" s="441">
        <v>15652</v>
      </c>
      <c r="J61" s="441">
        <v>15570</v>
      </c>
      <c r="K61" s="471">
        <v>99.476105290058769</v>
      </c>
    </row>
    <row r="62" spans="1:12" x14ac:dyDescent="0.25">
      <c r="A62" s="282" t="s">
        <v>272</v>
      </c>
      <c r="B62" s="283">
        <v>2107</v>
      </c>
      <c r="C62" s="441">
        <v>4734</v>
      </c>
      <c r="D62" s="441">
        <v>5405</v>
      </c>
      <c r="E62" s="470">
        <v>114.17405999155048</v>
      </c>
      <c r="F62" s="441">
        <v>0</v>
      </c>
      <c r="G62" s="441">
        <v>0</v>
      </c>
      <c r="H62" s="470">
        <v>0</v>
      </c>
      <c r="I62" s="441">
        <v>109612</v>
      </c>
      <c r="J62" s="441">
        <v>109778</v>
      </c>
      <c r="K62" s="471">
        <v>100.1514432726344</v>
      </c>
    </row>
    <row r="63" spans="1:12" x14ac:dyDescent="0.25">
      <c r="A63" s="282" t="s">
        <v>273</v>
      </c>
      <c r="B63" s="283">
        <v>2108</v>
      </c>
      <c r="C63" s="441">
        <v>61</v>
      </c>
      <c r="D63" s="441">
        <v>105</v>
      </c>
      <c r="E63" s="470">
        <v>172.13114754098362</v>
      </c>
      <c r="F63" s="441">
        <v>0</v>
      </c>
      <c r="G63" s="441">
        <v>0</v>
      </c>
      <c r="H63" s="470">
        <v>0</v>
      </c>
      <c r="I63" s="441">
        <v>12711</v>
      </c>
      <c r="J63" s="441">
        <v>13155</v>
      </c>
      <c r="K63" s="471">
        <v>103.4930375265518</v>
      </c>
    </row>
    <row r="64" spans="1:12" x14ac:dyDescent="0.25">
      <c r="A64" s="282" t="s">
        <v>274</v>
      </c>
      <c r="B64" s="283">
        <v>2109</v>
      </c>
      <c r="C64" s="441">
        <v>0</v>
      </c>
      <c r="D64" s="441">
        <v>0</v>
      </c>
      <c r="E64" s="470">
        <v>0</v>
      </c>
      <c r="F64" s="441">
        <v>0</v>
      </c>
      <c r="G64" s="441">
        <v>0</v>
      </c>
      <c r="H64" s="470">
        <v>0</v>
      </c>
      <c r="I64" s="441">
        <v>59405</v>
      </c>
      <c r="J64" s="441">
        <v>73535</v>
      </c>
      <c r="K64" s="471">
        <v>123.785876609713</v>
      </c>
    </row>
    <row r="65" spans="1:11" x14ac:dyDescent="0.25">
      <c r="A65" s="282" t="s">
        <v>275</v>
      </c>
      <c r="B65" s="283">
        <v>2110</v>
      </c>
      <c r="C65" s="441">
        <v>12101</v>
      </c>
      <c r="D65" s="441">
        <v>32033</v>
      </c>
      <c r="E65" s="470">
        <v>264.71366002809685</v>
      </c>
      <c r="F65" s="441">
        <v>0</v>
      </c>
      <c r="G65" s="441">
        <v>0</v>
      </c>
      <c r="H65" s="470">
        <v>0</v>
      </c>
      <c r="I65" s="441">
        <v>125569</v>
      </c>
      <c r="J65" s="441">
        <v>149240</v>
      </c>
      <c r="K65" s="471">
        <v>118.85099029218995</v>
      </c>
    </row>
    <row r="66" spans="1:11" x14ac:dyDescent="0.25">
      <c r="A66" s="282" t="s">
        <v>276</v>
      </c>
      <c r="B66" s="283">
        <v>2111</v>
      </c>
      <c r="C66" s="441">
        <v>159106</v>
      </c>
      <c r="D66" s="441">
        <v>195123</v>
      </c>
      <c r="E66" s="470">
        <v>122.63710985129411</v>
      </c>
      <c r="F66" s="441">
        <v>0</v>
      </c>
      <c r="G66" s="441">
        <v>0</v>
      </c>
      <c r="H66" s="470">
        <v>0</v>
      </c>
      <c r="I66" s="441">
        <v>1100238</v>
      </c>
      <c r="J66" s="441">
        <v>1278119</v>
      </c>
      <c r="K66" s="471">
        <v>116.16750194048925</v>
      </c>
    </row>
    <row r="67" spans="1:11" x14ac:dyDescent="0.25">
      <c r="A67" s="282" t="s">
        <v>277</v>
      </c>
      <c r="B67" s="283">
        <v>2112</v>
      </c>
      <c r="C67" s="441">
        <v>1275189</v>
      </c>
      <c r="D67" s="441">
        <v>1486123</v>
      </c>
      <c r="E67" s="470">
        <v>116.54139111927722</v>
      </c>
      <c r="F67" s="441">
        <v>0</v>
      </c>
      <c r="G67" s="441">
        <v>0</v>
      </c>
      <c r="H67" s="470">
        <v>0</v>
      </c>
      <c r="I67" s="441">
        <v>2891063</v>
      </c>
      <c r="J67" s="441">
        <v>3234244</v>
      </c>
      <c r="K67" s="471">
        <v>111.87040891187773</v>
      </c>
    </row>
    <row r="68" spans="1:11" x14ac:dyDescent="0.25">
      <c r="A68" s="282" t="s">
        <v>278</v>
      </c>
      <c r="B68" s="283">
        <v>2113</v>
      </c>
      <c r="C68" s="441">
        <v>16409</v>
      </c>
      <c r="D68" s="441">
        <v>23793</v>
      </c>
      <c r="E68" s="470">
        <v>144.99969528917057</v>
      </c>
      <c r="F68" s="441">
        <v>0</v>
      </c>
      <c r="G68" s="441">
        <v>0</v>
      </c>
      <c r="H68" s="470">
        <v>0</v>
      </c>
      <c r="I68" s="441">
        <v>449026</v>
      </c>
      <c r="J68" s="441">
        <v>501512</v>
      </c>
      <c r="K68" s="471">
        <v>111.68885543376106</v>
      </c>
    </row>
    <row r="69" spans="1:11" x14ac:dyDescent="0.25">
      <c r="A69" s="282" t="s">
        <v>279</v>
      </c>
      <c r="B69" s="283">
        <v>2115</v>
      </c>
      <c r="C69" s="441">
        <v>8083</v>
      </c>
      <c r="D69" s="441">
        <v>14191</v>
      </c>
      <c r="E69" s="470">
        <v>175.56600272176172</v>
      </c>
      <c r="F69" s="441">
        <v>0</v>
      </c>
      <c r="G69" s="441">
        <v>0</v>
      </c>
      <c r="H69" s="470">
        <v>0</v>
      </c>
      <c r="I69" s="441">
        <v>568633</v>
      </c>
      <c r="J69" s="441">
        <v>498405</v>
      </c>
      <c r="K69" s="471">
        <v>87.649679142786297</v>
      </c>
    </row>
    <row r="70" spans="1:11" x14ac:dyDescent="0.25">
      <c r="A70" s="282" t="s">
        <v>280</v>
      </c>
      <c r="B70" s="283">
        <v>2118</v>
      </c>
      <c r="C70" s="441">
        <v>39061</v>
      </c>
      <c r="D70" s="441">
        <v>133508</v>
      </c>
      <c r="E70" s="470">
        <v>341.79360487442716</v>
      </c>
      <c r="F70" s="441">
        <v>0</v>
      </c>
      <c r="G70" s="441">
        <v>0</v>
      </c>
      <c r="H70" s="470">
        <v>0</v>
      </c>
      <c r="I70" s="441">
        <v>75124</v>
      </c>
      <c r="J70" s="441">
        <v>179265</v>
      </c>
      <c r="K70" s="471">
        <v>238.62547255204728</v>
      </c>
    </row>
    <row r="71" spans="1:11" x14ac:dyDescent="0.25">
      <c r="A71" s="282" t="s">
        <v>281</v>
      </c>
      <c r="B71" s="283">
        <v>2120</v>
      </c>
      <c r="C71" s="441">
        <v>1420888</v>
      </c>
      <c r="D71" s="441">
        <v>1444518</v>
      </c>
      <c r="E71" s="470">
        <v>101.66304451863905</v>
      </c>
      <c r="F71" s="441">
        <v>0</v>
      </c>
      <c r="G71" s="441">
        <v>0</v>
      </c>
      <c r="H71" s="470">
        <v>0</v>
      </c>
      <c r="I71" s="441">
        <v>1531792</v>
      </c>
      <c r="J71" s="441">
        <v>1532235</v>
      </c>
      <c r="K71" s="471">
        <v>100.02892037561236</v>
      </c>
    </row>
    <row r="72" spans="1:11" x14ac:dyDescent="0.25">
      <c r="A72" s="282" t="s">
        <v>282</v>
      </c>
      <c r="B72" s="283">
        <v>2121</v>
      </c>
      <c r="C72" s="441">
        <v>1186670</v>
      </c>
      <c r="D72" s="441">
        <v>1308584</v>
      </c>
      <c r="E72" s="470">
        <v>110.27362282690217</v>
      </c>
      <c r="F72" s="441">
        <v>0</v>
      </c>
      <c r="G72" s="441">
        <v>0</v>
      </c>
      <c r="H72" s="470">
        <v>0</v>
      </c>
      <c r="I72" s="441">
        <v>1265520</v>
      </c>
      <c r="J72" s="441">
        <v>1391515</v>
      </c>
      <c r="K72" s="471">
        <v>109.95598647196408</v>
      </c>
    </row>
    <row r="73" spans="1:11" x14ac:dyDescent="0.25">
      <c r="A73" s="282" t="s">
        <v>283</v>
      </c>
      <c r="B73" s="283">
        <v>2122</v>
      </c>
      <c r="C73" s="441">
        <v>2526195</v>
      </c>
      <c r="D73" s="441">
        <v>3779377</v>
      </c>
      <c r="E73" s="470">
        <v>149.60749269157765</v>
      </c>
      <c r="F73" s="441">
        <v>0</v>
      </c>
      <c r="G73" s="441">
        <v>0</v>
      </c>
      <c r="H73" s="470">
        <v>0</v>
      </c>
      <c r="I73" s="441">
        <v>2921855</v>
      </c>
      <c r="J73" s="441">
        <v>4191828</v>
      </c>
      <c r="K73" s="471">
        <v>143.46461408933709</v>
      </c>
    </row>
    <row r="74" spans="1:11" x14ac:dyDescent="0.25">
      <c r="A74" s="282" t="s">
        <v>284</v>
      </c>
      <c r="B74" s="283">
        <v>2124</v>
      </c>
      <c r="C74" s="441">
        <v>235011</v>
      </c>
      <c r="D74" s="441">
        <v>257819</v>
      </c>
      <c r="E74" s="470">
        <v>109.70507763466391</v>
      </c>
      <c r="F74" s="441">
        <v>0</v>
      </c>
      <c r="G74" s="441">
        <v>0</v>
      </c>
      <c r="H74" s="470">
        <v>0</v>
      </c>
      <c r="I74" s="441">
        <v>281727</v>
      </c>
      <c r="J74" s="441">
        <v>306251</v>
      </c>
      <c r="K74" s="471">
        <v>108.70488096632556</v>
      </c>
    </row>
    <row r="75" spans="1:11" x14ac:dyDescent="0.25">
      <c r="A75" s="282" t="s">
        <v>285</v>
      </c>
      <c r="B75" s="283">
        <v>2126</v>
      </c>
      <c r="C75" s="441">
        <v>125418</v>
      </c>
      <c r="D75" s="441">
        <v>492273</v>
      </c>
      <c r="E75" s="470">
        <v>392.50586040281297</v>
      </c>
      <c r="F75" s="441">
        <v>0</v>
      </c>
      <c r="G75" s="441">
        <v>0</v>
      </c>
      <c r="H75" s="470">
        <v>0</v>
      </c>
      <c r="I75" s="441">
        <v>164913</v>
      </c>
      <c r="J75" s="441">
        <v>527835</v>
      </c>
      <c r="K75" s="471">
        <v>320.0687635298612</v>
      </c>
    </row>
    <row r="76" spans="1:11" x14ac:dyDescent="0.25">
      <c r="A76" s="282" t="s">
        <v>286</v>
      </c>
      <c r="B76" s="283">
        <v>2127</v>
      </c>
      <c r="C76" s="441">
        <v>720776</v>
      </c>
      <c r="D76" s="441">
        <v>691866</v>
      </c>
      <c r="E76" s="470">
        <v>95.989045140237735</v>
      </c>
      <c r="F76" s="441">
        <v>0</v>
      </c>
      <c r="G76" s="441">
        <v>0</v>
      </c>
      <c r="H76" s="470">
        <v>0</v>
      </c>
      <c r="I76" s="441">
        <v>965548</v>
      </c>
      <c r="J76" s="441">
        <v>799330</v>
      </c>
      <c r="K76" s="471">
        <v>82.785112702838191</v>
      </c>
    </row>
    <row r="77" spans="1:11" x14ac:dyDescent="0.25">
      <c r="A77" s="282" t="s">
        <v>287</v>
      </c>
      <c r="B77" s="283">
        <v>2129</v>
      </c>
      <c r="C77" s="441">
        <v>649449</v>
      </c>
      <c r="D77" s="441">
        <v>800780</v>
      </c>
      <c r="E77" s="470">
        <v>123.30144476317618</v>
      </c>
      <c r="F77" s="441">
        <v>0</v>
      </c>
      <c r="G77" s="441">
        <v>0</v>
      </c>
      <c r="H77" s="470">
        <v>0</v>
      </c>
      <c r="I77" s="441">
        <v>910650</v>
      </c>
      <c r="J77" s="441">
        <v>1050661</v>
      </c>
      <c r="K77" s="471">
        <v>115.37484214572009</v>
      </c>
    </row>
    <row r="78" spans="1:11" x14ac:dyDescent="0.25">
      <c r="A78" s="282" t="s">
        <v>288</v>
      </c>
      <c r="B78" s="283">
        <v>2131</v>
      </c>
      <c r="C78" s="441">
        <v>665</v>
      </c>
      <c r="D78" s="441">
        <v>801</v>
      </c>
      <c r="E78" s="470">
        <v>120.45112781954887</v>
      </c>
      <c r="F78" s="441">
        <v>0</v>
      </c>
      <c r="G78" s="441">
        <v>0</v>
      </c>
      <c r="H78" s="470">
        <v>0</v>
      </c>
      <c r="I78" s="441">
        <v>19162</v>
      </c>
      <c r="J78" s="441">
        <v>14246</v>
      </c>
      <c r="K78" s="471">
        <v>74.345057927147479</v>
      </c>
    </row>
    <row r="79" spans="1:11" x14ac:dyDescent="0.25">
      <c r="A79" s="282" t="s">
        <v>289</v>
      </c>
      <c r="B79" s="283">
        <v>2132</v>
      </c>
      <c r="C79" s="441">
        <v>780</v>
      </c>
      <c r="D79" s="441">
        <v>12708</v>
      </c>
      <c r="E79" s="470">
        <v>1629.2307692307693</v>
      </c>
      <c r="F79" s="441">
        <v>0</v>
      </c>
      <c r="G79" s="441">
        <v>0</v>
      </c>
      <c r="H79" s="470">
        <v>0</v>
      </c>
      <c r="I79" s="441">
        <v>44491</v>
      </c>
      <c r="J79" s="441">
        <v>47203</v>
      </c>
      <c r="K79" s="471">
        <v>106.09561484345147</v>
      </c>
    </row>
    <row r="80" spans="1:11" x14ac:dyDescent="0.25">
      <c r="A80" s="282" t="s">
        <v>290</v>
      </c>
      <c r="B80" s="283">
        <v>2133</v>
      </c>
      <c r="C80" s="441">
        <v>35</v>
      </c>
      <c r="D80" s="441">
        <v>78</v>
      </c>
      <c r="E80" s="470">
        <v>222.85714285714286</v>
      </c>
      <c r="F80" s="441">
        <v>0</v>
      </c>
      <c r="G80" s="441">
        <v>0</v>
      </c>
      <c r="H80" s="470">
        <v>0</v>
      </c>
      <c r="I80" s="441">
        <v>10886</v>
      </c>
      <c r="J80" s="441">
        <v>11191</v>
      </c>
      <c r="K80" s="471">
        <v>102.80176373323535</v>
      </c>
    </row>
    <row r="81" spans="1:11" x14ac:dyDescent="0.25">
      <c r="A81" s="282" t="s">
        <v>291</v>
      </c>
      <c r="B81" s="283">
        <v>2134</v>
      </c>
      <c r="C81" s="441">
        <v>13</v>
      </c>
      <c r="D81" s="441">
        <v>250</v>
      </c>
      <c r="E81" s="470">
        <v>1923.0769230769231</v>
      </c>
      <c r="F81" s="441">
        <v>0</v>
      </c>
      <c r="G81" s="441">
        <v>0</v>
      </c>
      <c r="H81" s="470">
        <v>0</v>
      </c>
      <c r="I81" s="441">
        <v>4622</v>
      </c>
      <c r="J81" s="441">
        <v>4940</v>
      </c>
      <c r="K81" s="471">
        <v>106.88013846819558</v>
      </c>
    </row>
    <row r="82" spans="1:11" x14ac:dyDescent="0.25">
      <c r="A82" s="282" t="s">
        <v>292</v>
      </c>
      <c r="B82" s="283">
        <v>2136</v>
      </c>
      <c r="C82" s="441">
        <v>861</v>
      </c>
      <c r="D82" s="441">
        <v>1019</v>
      </c>
      <c r="E82" s="470">
        <v>118.35075493612079</v>
      </c>
      <c r="F82" s="441">
        <v>0</v>
      </c>
      <c r="G82" s="441">
        <v>0</v>
      </c>
      <c r="H82" s="470">
        <v>0</v>
      </c>
      <c r="I82" s="441">
        <v>9372</v>
      </c>
      <c r="J82" s="441">
        <v>8380</v>
      </c>
      <c r="K82" s="471">
        <v>89.415279556124631</v>
      </c>
    </row>
    <row r="83" spans="1:11" x14ac:dyDescent="0.25">
      <c r="A83" s="282" t="s">
        <v>293</v>
      </c>
      <c r="B83" s="283">
        <v>2137</v>
      </c>
      <c r="C83" s="441">
        <v>143</v>
      </c>
      <c r="D83" s="441">
        <v>297</v>
      </c>
      <c r="E83" s="470">
        <v>207.69230769230771</v>
      </c>
      <c r="F83" s="441">
        <v>0</v>
      </c>
      <c r="G83" s="441">
        <v>0</v>
      </c>
      <c r="H83" s="470">
        <v>0</v>
      </c>
      <c r="I83" s="441">
        <v>3830</v>
      </c>
      <c r="J83" s="441">
        <v>4432</v>
      </c>
      <c r="K83" s="471">
        <v>115.71801566579636</v>
      </c>
    </row>
    <row r="84" spans="1:11" x14ac:dyDescent="0.25">
      <c r="A84" s="282" t="s">
        <v>294</v>
      </c>
      <c r="B84" s="283">
        <v>2138</v>
      </c>
      <c r="C84" s="441">
        <v>1276</v>
      </c>
      <c r="D84" s="441">
        <v>1825</v>
      </c>
      <c r="E84" s="470">
        <v>143.02507836990597</v>
      </c>
      <c r="F84" s="441">
        <v>0</v>
      </c>
      <c r="G84" s="441">
        <v>0</v>
      </c>
      <c r="H84" s="470">
        <v>0</v>
      </c>
      <c r="I84" s="441">
        <v>6181</v>
      </c>
      <c r="J84" s="441">
        <v>7191</v>
      </c>
      <c r="K84" s="471">
        <v>116.34039799385212</v>
      </c>
    </row>
    <row r="85" spans="1:11" x14ac:dyDescent="0.25">
      <c r="A85" s="282" t="s">
        <v>295</v>
      </c>
      <c r="B85" s="283">
        <v>2140</v>
      </c>
      <c r="C85" s="441">
        <v>27</v>
      </c>
      <c r="D85" s="441">
        <v>9</v>
      </c>
      <c r="E85" s="470">
        <v>33.333333333333329</v>
      </c>
      <c r="F85" s="441">
        <v>0</v>
      </c>
      <c r="G85" s="441">
        <v>0</v>
      </c>
      <c r="H85" s="470">
        <v>0</v>
      </c>
      <c r="I85" s="441">
        <v>3242</v>
      </c>
      <c r="J85" s="441">
        <v>3498</v>
      </c>
      <c r="K85" s="471">
        <v>107.89636027143737</v>
      </c>
    </row>
    <row r="86" spans="1:11" x14ac:dyDescent="0.25">
      <c r="A86" s="282" t="s">
        <v>296</v>
      </c>
      <c r="B86" s="283">
        <v>2141</v>
      </c>
      <c r="C86" s="441">
        <v>655</v>
      </c>
      <c r="D86" s="441">
        <v>1041</v>
      </c>
      <c r="E86" s="470">
        <v>158.93129770992365</v>
      </c>
      <c r="F86" s="441">
        <v>0</v>
      </c>
      <c r="G86" s="441">
        <v>0</v>
      </c>
      <c r="H86" s="470">
        <v>0</v>
      </c>
      <c r="I86" s="441">
        <v>11381</v>
      </c>
      <c r="J86" s="441">
        <v>10745</v>
      </c>
      <c r="K86" s="471">
        <v>94.411738863017305</v>
      </c>
    </row>
    <row r="87" spans="1:11" x14ac:dyDescent="0.25">
      <c r="A87" s="282" t="s">
        <v>297</v>
      </c>
      <c r="B87" s="283">
        <v>2142</v>
      </c>
      <c r="C87" s="441">
        <v>73</v>
      </c>
      <c r="D87" s="441">
        <v>135</v>
      </c>
      <c r="E87" s="470">
        <v>184.93150684931507</v>
      </c>
      <c r="F87" s="441">
        <v>0</v>
      </c>
      <c r="G87" s="441">
        <v>0</v>
      </c>
      <c r="H87" s="470">
        <v>0</v>
      </c>
      <c r="I87" s="441">
        <v>9801</v>
      </c>
      <c r="J87" s="441">
        <v>13685</v>
      </c>
      <c r="K87" s="471">
        <v>139.62860932557902</v>
      </c>
    </row>
    <row r="88" spans="1:11" x14ac:dyDescent="0.25">
      <c r="A88" s="282" t="s">
        <v>298</v>
      </c>
      <c r="B88" s="283">
        <v>2148</v>
      </c>
      <c r="C88" s="441">
        <v>2510844</v>
      </c>
      <c r="D88" s="441">
        <v>4274946</v>
      </c>
      <c r="E88" s="470">
        <v>170.25932315986179</v>
      </c>
      <c r="F88" s="441">
        <v>270</v>
      </c>
      <c r="G88" s="441">
        <v>270</v>
      </c>
      <c r="H88" s="470">
        <v>100</v>
      </c>
      <c r="I88" s="441">
        <v>10922009</v>
      </c>
      <c r="J88" s="441">
        <v>4604741</v>
      </c>
      <c r="K88" s="471">
        <v>42.160201479416472</v>
      </c>
    </row>
    <row r="89" spans="1:11" x14ac:dyDescent="0.25">
      <c r="A89" s="282" t="s">
        <v>299</v>
      </c>
      <c r="B89" s="283">
        <v>2151</v>
      </c>
      <c r="C89" s="441">
        <v>56911</v>
      </c>
      <c r="D89" s="441">
        <v>61551</v>
      </c>
      <c r="E89" s="470">
        <v>108.15308112667147</v>
      </c>
      <c r="F89" s="441">
        <v>0</v>
      </c>
      <c r="G89" s="441">
        <v>0</v>
      </c>
      <c r="H89" s="470">
        <v>0</v>
      </c>
      <c r="I89" s="441">
        <v>84728</v>
      </c>
      <c r="J89" s="441">
        <v>87292</v>
      </c>
      <c r="K89" s="471">
        <v>103.02615428193749</v>
      </c>
    </row>
    <row r="90" spans="1:11" ht="13.8" thickBot="1" x14ac:dyDescent="0.3">
      <c r="A90" s="284" t="s">
        <v>300</v>
      </c>
      <c r="B90" s="283">
        <v>2155</v>
      </c>
      <c r="C90" s="441">
        <v>7</v>
      </c>
      <c r="D90" s="441">
        <v>10</v>
      </c>
      <c r="E90" s="470">
        <v>142.85714285714283</v>
      </c>
      <c r="F90" s="441">
        <v>0</v>
      </c>
      <c r="G90" s="441">
        <v>0</v>
      </c>
      <c r="H90" s="470">
        <v>0</v>
      </c>
      <c r="I90" s="441">
        <v>1073</v>
      </c>
      <c r="J90" s="441">
        <v>1253</v>
      </c>
      <c r="K90" s="471">
        <v>116.77539608574091</v>
      </c>
    </row>
    <row r="91" spans="1:11" ht="13.8" thickBot="1" x14ac:dyDescent="0.3">
      <c r="A91" s="472" t="s">
        <v>260</v>
      </c>
      <c r="B91" s="473" t="s">
        <v>414</v>
      </c>
      <c r="C91" s="474">
        <v>10974580</v>
      </c>
      <c r="D91" s="474">
        <v>15076866</v>
      </c>
      <c r="E91" s="475">
        <v>137.37989061995995</v>
      </c>
      <c r="F91" s="474">
        <v>270</v>
      </c>
      <c r="G91" s="474">
        <v>270</v>
      </c>
      <c r="H91" s="475">
        <v>100</v>
      </c>
      <c r="I91" s="474">
        <v>24690943</v>
      </c>
      <c r="J91" s="474">
        <v>20846610</v>
      </c>
      <c r="K91" s="475">
        <v>84.430189644842642</v>
      </c>
    </row>
    <row r="92" spans="1:11" ht="13.8" thickTop="1" x14ac:dyDescent="0.25">
      <c r="A92" s="451"/>
      <c r="B92" s="451"/>
      <c r="C92" s="452"/>
      <c r="D92" s="452"/>
      <c r="E92" s="452"/>
      <c r="F92" s="452"/>
      <c r="G92" s="452"/>
      <c r="H92" s="452"/>
      <c r="I92" s="452"/>
      <c r="J92" s="452"/>
      <c r="K92" s="452"/>
    </row>
    <row r="93" spans="1:11" x14ac:dyDescent="0.25">
      <c r="A93" s="451"/>
      <c r="B93" s="451"/>
      <c r="C93" s="452"/>
      <c r="D93" s="452"/>
      <c r="E93" s="452"/>
      <c r="F93" s="452"/>
      <c r="G93" s="452"/>
      <c r="H93" s="452"/>
      <c r="I93" s="452"/>
      <c r="J93" s="452"/>
      <c r="K93" s="452"/>
    </row>
    <row r="94" spans="1:11" ht="13.8" thickBot="1" x14ac:dyDescent="0.3">
      <c r="A94" s="451"/>
      <c r="B94" s="451"/>
      <c r="C94" s="452"/>
      <c r="D94" s="452"/>
      <c r="E94" s="452"/>
      <c r="F94" s="452"/>
      <c r="G94" s="452"/>
      <c r="H94" s="452"/>
      <c r="I94" s="452"/>
      <c r="J94" s="452"/>
      <c r="K94" s="452"/>
    </row>
    <row r="95" spans="1:11" ht="12.75" customHeight="1" x14ac:dyDescent="0.25">
      <c r="A95" s="416" t="s">
        <v>219</v>
      </c>
      <c r="B95" s="417"/>
      <c r="C95" s="476" t="s">
        <v>422</v>
      </c>
      <c r="D95" s="477"/>
      <c r="E95" s="478"/>
      <c r="F95" s="476" t="s">
        <v>423</v>
      </c>
      <c r="G95" s="477"/>
      <c r="H95" s="478"/>
      <c r="I95" s="476" t="s">
        <v>424</v>
      </c>
      <c r="J95" s="477"/>
      <c r="K95" s="479"/>
    </row>
    <row r="96" spans="1:11" ht="45" customHeight="1" x14ac:dyDescent="0.25">
      <c r="A96" s="426"/>
      <c r="B96" s="427"/>
      <c r="C96" s="480"/>
      <c r="D96" s="481"/>
      <c r="E96" s="482"/>
      <c r="F96" s="483"/>
      <c r="G96" s="484"/>
      <c r="H96" s="485"/>
      <c r="I96" s="483"/>
      <c r="J96" s="484"/>
      <c r="K96" s="486"/>
    </row>
    <row r="97" spans="1:12" ht="12.75" customHeight="1" thickBot="1" x14ac:dyDescent="0.3">
      <c r="A97" s="435"/>
      <c r="B97" s="436" t="s">
        <v>265</v>
      </c>
      <c r="C97" s="438" t="s">
        <v>222</v>
      </c>
      <c r="D97" s="438" t="s">
        <v>223</v>
      </c>
      <c r="E97" s="438" t="s">
        <v>224</v>
      </c>
      <c r="F97" s="438" t="s">
        <v>222</v>
      </c>
      <c r="G97" s="438" t="s">
        <v>223</v>
      </c>
      <c r="H97" s="438" t="s">
        <v>224</v>
      </c>
      <c r="I97" s="438" t="s">
        <v>222</v>
      </c>
      <c r="J97" s="438" t="s">
        <v>223</v>
      </c>
      <c r="K97" s="439" t="s">
        <v>224</v>
      </c>
      <c r="L97" s="440"/>
    </row>
    <row r="98" spans="1:12" x14ac:dyDescent="0.25">
      <c r="A98" s="276" t="s">
        <v>266</v>
      </c>
      <c r="B98" s="277">
        <v>2101</v>
      </c>
      <c r="C98" s="441">
        <v>1838</v>
      </c>
      <c r="D98" s="441">
        <v>6237</v>
      </c>
      <c r="E98" s="470">
        <v>339.33623503808491</v>
      </c>
      <c r="F98" s="441">
        <v>0</v>
      </c>
      <c r="G98" s="441">
        <v>0</v>
      </c>
      <c r="H98" s="470">
        <v>0</v>
      </c>
      <c r="I98" s="441">
        <v>1838</v>
      </c>
      <c r="J98" s="441">
        <v>6237</v>
      </c>
      <c r="K98" s="471">
        <v>339.33623503808491</v>
      </c>
    </row>
    <row r="99" spans="1:12" x14ac:dyDescent="0.25">
      <c r="A99" s="282" t="s">
        <v>267</v>
      </c>
      <c r="B99" s="283">
        <v>2102</v>
      </c>
      <c r="C99" s="441">
        <v>8</v>
      </c>
      <c r="D99" s="441">
        <v>407</v>
      </c>
      <c r="E99" s="470">
        <v>5087.5</v>
      </c>
      <c r="F99" s="441">
        <v>0</v>
      </c>
      <c r="G99" s="441">
        <v>0</v>
      </c>
      <c r="H99" s="470">
        <v>0</v>
      </c>
      <c r="I99" s="441">
        <v>8</v>
      </c>
      <c r="J99" s="441">
        <v>407</v>
      </c>
      <c r="K99" s="471">
        <v>5087.5</v>
      </c>
    </row>
    <row r="100" spans="1:12" x14ac:dyDescent="0.25">
      <c r="A100" s="282" t="s">
        <v>268</v>
      </c>
      <c r="B100" s="283">
        <v>2103</v>
      </c>
      <c r="C100" s="441">
        <v>772</v>
      </c>
      <c r="D100" s="441">
        <v>1021</v>
      </c>
      <c r="E100" s="470">
        <v>132.25388601036269</v>
      </c>
      <c r="F100" s="441">
        <v>200</v>
      </c>
      <c r="G100" s="441">
        <v>679</v>
      </c>
      <c r="H100" s="470">
        <v>339.5</v>
      </c>
      <c r="I100" s="441">
        <v>972</v>
      </c>
      <c r="J100" s="441">
        <v>1700</v>
      </c>
      <c r="K100" s="471">
        <v>174.89711934156378</v>
      </c>
    </row>
    <row r="101" spans="1:12" x14ac:dyDescent="0.25">
      <c r="A101" s="282" t="s">
        <v>269</v>
      </c>
      <c r="B101" s="283">
        <v>2104</v>
      </c>
      <c r="C101" s="441">
        <v>701</v>
      </c>
      <c r="D101" s="441">
        <v>19124</v>
      </c>
      <c r="E101" s="470">
        <v>2728.1027104136947</v>
      </c>
      <c r="F101" s="441">
        <v>0</v>
      </c>
      <c r="G101" s="441">
        <v>121207</v>
      </c>
      <c r="H101" s="470">
        <v>0</v>
      </c>
      <c r="I101" s="441">
        <v>701</v>
      </c>
      <c r="J101" s="441">
        <v>140331</v>
      </c>
      <c r="K101" s="471">
        <v>20018.687589158344</v>
      </c>
    </row>
    <row r="102" spans="1:12" x14ac:dyDescent="0.25">
      <c r="A102" s="282" t="s">
        <v>270</v>
      </c>
      <c r="B102" s="283">
        <v>2105</v>
      </c>
      <c r="C102" s="441">
        <v>218</v>
      </c>
      <c r="D102" s="441">
        <v>337</v>
      </c>
      <c r="E102" s="470">
        <v>154.58715596330273</v>
      </c>
      <c r="F102" s="441">
        <v>0</v>
      </c>
      <c r="G102" s="441">
        <v>0</v>
      </c>
      <c r="H102" s="470">
        <v>0</v>
      </c>
      <c r="I102" s="441">
        <v>218</v>
      </c>
      <c r="J102" s="441">
        <v>337</v>
      </c>
      <c r="K102" s="471">
        <v>154.58715596330273</v>
      </c>
    </row>
    <row r="103" spans="1:12" x14ac:dyDescent="0.25">
      <c r="A103" s="282" t="s">
        <v>413</v>
      </c>
      <c r="B103" s="283">
        <v>2106</v>
      </c>
      <c r="C103" s="441">
        <v>350</v>
      </c>
      <c r="D103" s="441">
        <v>442</v>
      </c>
      <c r="E103" s="470">
        <v>126.28571428571429</v>
      </c>
      <c r="F103" s="441">
        <v>0</v>
      </c>
      <c r="G103" s="441">
        <v>0</v>
      </c>
      <c r="H103" s="470">
        <v>0</v>
      </c>
      <c r="I103" s="441">
        <v>350</v>
      </c>
      <c r="J103" s="441">
        <v>442</v>
      </c>
      <c r="K103" s="471">
        <v>126.28571428571429</v>
      </c>
    </row>
    <row r="104" spans="1:12" x14ac:dyDescent="0.25">
      <c r="A104" s="282" t="s">
        <v>272</v>
      </c>
      <c r="B104" s="283">
        <v>2107</v>
      </c>
      <c r="C104" s="441">
        <v>4178</v>
      </c>
      <c r="D104" s="441">
        <v>4275</v>
      </c>
      <c r="E104" s="470">
        <v>102.32168501675443</v>
      </c>
      <c r="F104" s="441">
        <v>0</v>
      </c>
      <c r="G104" s="441">
        <v>0</v>
      </c>
      <c r="H104" s="470">
        <v>0</v>
      </c>
      <c r="I104" s="441">
        <v>4178</v>
      </c>
      <c r="J104" s="441">
        <v>4275</v>
      </c>
      <c r="K104" s="471">
        <v>102.32168501675443</v>
      </c>
    </row>
    <row r="105" spans="1:12" x14ac:dyDescent="0.25">
      <c r="A105" s="282" t="s">
        <v>273</v>
      </c>
      <c r="B105" s="283">
        <v>2108</v>
      </c>
      <c r="C105" s="441">
        <v>109</v>
      </c>
      <c r="D105" s="441">
        <v>274</v>
      </c>
      <c r="E105" s="470">
        <v>251.37614678899081</v>
      </c>
      <c r="F105" s="441">
        <v>0</v>
      </c>
      <c r="G105" s="441">
        <v>0</v>
      </c>
      <c r="H105" s="470">
        <v>0</v>
      </c>
      <c r="I105" s="441">
        <v>109</v>
      </c>
      <c r="J105" s="441">
        <v>274</v>
      </c>
      <c r="K105" s="471">
        <v>251.37614678899081</v>
      </c>
    </row>
    <row r="106" spans="1:12" x14ac:dyDescent="0.25">
      <c r="A106" s="282" t="s">
        <v>274</v>
      </c>
      <c r="B106" s="283">
        <v>2109</v>
      </c>
      <c r="C106" s="441">
        <v>4000</v>
      </c>
      <c r="D106" s="441">
        <v>8549</v>
      </c>
      <c r="E106" s="470">
        <v>213.72499999999999</v>
      </c>
      <c r="F106" s="441">
        <v>0</v>
      </c>
      <c r="G106" s="441">
        <v>0</v>
      </c>
      <c r="H106" s="470">
        <v>0</v>
      </c>
      <c r="I106" s="441">
        <v>4000</v>
      </c>
      <c r="J106" s="441">
        <v>8549</v>
      </c>
      <c r="K106" s="471">
        <v>213.72499999999999</v>
      </c>
    </row>
    <row r="107" spans="1:12" x14ac:dyDescent="0.25">
      <c r="A107" s="282" t="s">
        <v>275</v>
      </c>
      <c r="B107" s="283">
        <v>2110</v>
      </c>
      <c r="C107" s="441">
        <v>7850</v>
      </c>
      <c r="D107" s="441">
        <v>2012</v>
      </c>
      <c r="E107" s="470">
        <v>25.630573248407643</v>
      </c>
      <c r="F107" s="441">
        <v>0</v>
      </c>
      <c r="G107" s="441">
        <v>1007</v>
      </c>
      <c r="H107" s="470">
        <v>0</v>
      </c>
      <c r="I107" s="441">
        <v>7850</v>
      </c>
      <c r="J107" s="441">
        <v>3019</v>
      </c>
      <c r="K107" s="471">
        <v>38.458598726114651</v>
      </c>
    </row>
    <row r="108" spans="1:12" x14ac:dyDescent="0.25">
      <c r="A108" s="282" t="s">
        <v>276</v>
      </c>
      <c r="B108" s="283">
        <v>2111</v>
      </c>
      <c r="C108" s="441">
        <v>507988</v>
      </c>
      <c r="D108" s="441">
        <v>513498</v>
      </c>
      <c r="E108" s="470">
        <v>101.08467129144783</v>
      </c>
      <c r="F108" s="441">
        <v>0</v>
      </c>
      <c r="G108" s="441">
        <v>1228</v>
      </c>
      <c r="H108" s="470">
        <v>0</v>
      </c>
      <c r="I108" s="441">
        <v>507988</v>
      </c>
      <c r="J108" s="441">
        <v>514726</v>
      </c>
      <c r="K108" s="471">
        <v>101.32640928525871</v>
      </c>
    </row>
    <row r="109" spans="1:12" x14ac:dyDescent="0.25">
      <c r="A109" s="282" t="s">
        <v>277</v>
      </c>
      <c r="B109" s="283">
        <v>2112</v>
      </c>
      <c r="C109" s="441">
        <v>28000</v>
      </c>
      <c r="D109" s="441">
        <v>68585</v>
      </c>
      <c r="E109" s="470">
        <v>244.94642857142858</v>
      </c>
      <c r="F109" s="441">
        <v>0</v>
      </c>
      <c r="G109" s="441">
        <v>27203</v>
      </c>
      <c r="H109" s="470">
        <v>0</v>
      </c>
      <c r="I109" s="441">
        <v>28000</v>
      </c>
      <c r="J109" s="441">
        <v>95788</v>
      </c>
      <c r="K109" s="471">
        <v>342.1</v>
      </c>
    </row>
    <row r="110" spans="1:12" x14ac:dyDescent="0.25">
      <c r="A110" s="282" t="s">
        <v>278</v>
      </c>
      <c r="B110" s="283">
        <v>2113</v>
      </c>
      <c r="C110" s="441">
        <v>7837</v>
      </c>
      <c r="D110" s="441">
        <v>23375</v>
      </c>
      <c r="E110" s="470">
        <v>298.26464208242948</v>
      </c>
      <c r="F110" s="441">
        <v>0</v>
      </c>
      <c r="G110" s="441">
        <v>0</v>
      </c>
      <c r="H110" s="470">
        <v>0</v>
      </c>
      <c r="I110" s="441">
        <v>7837</v>
      </c>
      <c r="J110" s="441">
        <v>23375</v>
      </c>
      <c r="K110" s="471">
        <v>298.26464208242948</v>
      </c>
    </row>
    <row r="111" spans="1:12" x14ac:dyDescent="0.25">
      <c r="A111" s="282" t="s">
        <v>279</v>
      </c>
      <c r="B111" s="283">
        <v>2115</v>
      </c>
      <c r="C111" s="441">
        <v>23313</v>
      </c>
      <c r="D111" s="441">
        <v>64425</v>
      </c>
      <c r="E111" s="470">
        <v>276.34796036546135</v>
      </c>
      <c r="F111" s="441">
        <v>0</v>
      </c>
      <c r="G111" s="441">
        <v>145</v>
      </c>
      <c r="H111" s="470">
        <v>0</v>
      </c>
      <c r="I111" s="441">
        <v>23313</v>
      </c>
      <c r="J111" s="441">
        <v>64570</v>
      </c>
      <c r="K111" s="471">
        <v>276.96993093981899</v>
      </c>
    </row>
    <row r="112" spans="1:12" x14ac:dyDescent="0.25">
      <c r="A112" s="282" t="s">
        <v>280</v>
      </c>
      <c r="B112" s="283">
        <v>2118</v>
      </c>
      <c r="C112" s="441">
        <v>932</v>
      </c>
      <c r="D112" s="441">
        <v>1518</v>
      </c>
      <c r="E112" s="470">
        <v>162.87553648068669</v>
      </c>
      <c r="F112" s="441">
        <v>379299</v>
      </c>
      <c r="G112" s="441">
        <v>231745</v>
      </c>
      <c r="H112" s="470">
        <v>61.098236483618471</v>
      </c>
      <c r="I112" s="441">
        <v>380231</v>
      </c>
      <c r="J112" s="441">
        <v>233263</v>
      </c>
      <c r="K112" s="471">
        <v>61.347707051765902</v>
      </c>
    </row>
    <row r="113" spans="1:11" x14ac:dyDescent="0.25">
      <c r="A113" s="282" t="s">
        <v>281</v>
      </c>
      <c r="B113" s="283">
        <v>2120</v>
      </c>
      <c r="C113" s="441">
        <v>2194</v>
      </c>
      <c r="D113" s="441">
        <v>7843</v>
      </c>
      <c r="E113" s="470">
        <v>357.47493163172288</v>
      </c>
      <c r="F113" s="441">
        <v>47978</v>
      </c>
      <c r="G113" s="441">
        <v>39701</v>
      </c>
      <c r="H113" s="470">
        <v>82.748342990537338</v>
      </c>
      <c r="I113" s="441">
        <v>50172</v>
      </c>
      <c r="J113" s="441">
        <v>47544</v>
      </c>
      <c r="K113" s="471">
        <v>94.762018655823965</v>
      </c>
    </row>
    <row r="114" spans="1:11" x14ac:dyDescent="0.25">
      <c r="A114" s="282" t="s">
        <v>282</v>
      </c>
      <c r="B114" s="283">
        <v>2121</v>
      </c>
      <c r="C114" s="441">
        <v>69050</v>
      </c>
      <c r="D114" s="441">
        <v>27905</v>
      </c>
      <c r="E114" s="470">
        <v>40.412744388124544</v>
      </c>
      <c r="F114" s="441">
        <v>0</v>
      </c>
      <c r="G114" s="441">
        <v>72343</v>
      </c>
      <c r="H114" s="470">
        <v>0</v>
      </c>
      <c r="I114" s="441">
        <v>69050</v>
      </c>
      <c r="J114" s="441">
        <v>100248</v>
      </c>
      <c r="K114" s="471">
        <v>145.18175235336713</v>
      </c>
    </row>
    <row r="115" spans="1:11" x14ac:dyDescent="0.25">
      <c r="A115" s="282" t="s">
        <v>283</v>
      </c>
      <c r="B115" s="283">
        <v>2122</v>
      </c>
      <c r="C115" s="441">
        <v>5430</v>
      </c>
      <c r="D115" s="441">
        <v>10701</v>
      </c>
      <c r="E115" s="470">
        <v>197.0718232044199</v>
      </c>
      <c r="F115" s="441">
        <v>924</v>
      </c>
      <c r="G115" s="441">
        <v>1085</v>
      </c>
      <c r="H115" s="470">
        <v>117.42424242424242</v>
      </c>
      <c r="I115" s="441">
        <v>6354</v>
      </c>
      <c r="J115" s="441">
        <v>11786</v>
      </c>
      <c r="K115" s="471">
        <v>185.48945546112685</v>
      </c>
    </row>
    <row r="116" spans="1:11" x14ac:dyDescent="0.25">
      <c r="A116" s="282" t="s">
        <v>284</v>
      </c>
      <c r="B116" s="283">
        <v>2124</v>
      </c>
      <c r="C116" s="441">
        <v>1055</v>
      </c>
      <c r="D116" s="441">
        <v>782</v>
      </c>
      <c r="E116" s="470">
        <v>74.123222748815166</v>
      </c>
      <c r="F116" s="441">
        <v>8300</v>
      </c>
      <c r="G116" s="441">
        <v>36113</v>
      </c>
      <c r="H116" s="470">
        <v>435.09638554216866</v>
      </c>
      <c r="I116" s="441">
        <v>9355</v>
      </c>
      <c r="J116" s="441">
        <v>36895</v>
      </c>
      <c r="K116" s="471">
        <v>394.38802779262426</v>
      </c>
    </row>
    <row r="117" spans="1:11" x14ac:dyDescent="0.25">
      <c r="A117" s="282" t="s">
        <v>285</v>
      </c>
      <c r="B117" s="283">
        <v>2126</v>
      </c>
      <c r="C117" s="441">
        <v>7817</v>
      </c>
      <c r="D117" s="441">
        <v>12865</v>
      </c>
      <c r="E117" s="470">
        <v>164.57720353076627</v>
      </c>
      <c r="F117" s="441">
        <v>135893</v>
      </c>
      <c r="G117" s="441">
        <v>93994</v>
      </c>
      <c r="H117" s="470">
        <v>69.167653963044444</v>
      </c>
      <c r="I117" s="441">
        <v>143710</v>
      </c>
      <c r="J117" s="441">
        <v>106859</v>
      </c>
      <c r="K117" s="471">
        <v>74.357386403173066</v>
      </c>
    </row>
    <row r="118" spans="1:11" x14ac:dyDescent="0.25">
      <c r="A118" s="282" t="s">
        <v>286</v>
      </c>
      <c r="B118" s="283">
        <v>2127</v>
      </c>
      <c r="C118" s="441">
        <v>2006</v>
      </c>
      <c r="D118" s="441">
        <v>4380</v>
      </c>
      <c r="E118" s="470">
        <v>218.34496510468597</v>
      </c>
      <c r="F118" s="441">
        <v>0</v>
      </c>
      <c r="G118" s="441">
        <v>242867</v>
      </c>
      <c r="H118" s="470">
        <v>0</v>
      </c>
      <c r="I118" s="441">
        <v>2006</v>
      </c>
      <c r="J118" s="441">
        <v>247247</v>
      </c>
      <c r="K118" s="471">
        <v>12325.373878364906</v>
      </c>
    </row>
    <row r="119" spans="1:11" x14ac:dyDescent="0.25">
      <c r="A119" s="282" t="s">
        <v>287</v>
      </c>
      <c r="B119" s="283">
        <v>2129</v>
      </c>
      <c r="C119" s="441">
        <v>17749</v>
      </c>
      <c r="D119" s="441">
        <v>142722</v>
      </c>
      <c r="E119" s="470">
        <v>804.11290776945179</v>
      </c>
      <c r="F119" s="441">
        <v>230926</v>
      </c>
      <c r="G119" s="441">
        <v>664088</v>
      </c>
      <c r="H119" s="470">
        <v>287.57610663156157</v>
      </c>
      <c r="I119" s="441">
        <v>248675</v>
      </c>
      <c r="J119" s="441">
        <v>806810</v>
      </c>
      <c r="K119" s="471">
        <v>324.44355081934253</v>
      </c>
    </row>
    <row r="120" spans="1:11" x14ac:dyDescent="0.25">
      <c r="A120" s="282" t="s">
        <v>288</v>
      </c>
      <c r="B120" s="283">
        <v>2131</v>
      </c>
      <c r="C120" s="441">
        <v>2450</v>
      </c>
      <c r="D120" s="441">
        <v>2639</v>
      </c>
      <c r="E120" s="470">
        <v>107.71428571428571</v>
      </c>
      <c r="F120" s="441">
        <v>0</v>
      </c>
      <c r="G120" s="441">
        <v>0</v>
      </c>
      <c r="H120" s="470">
        <v>0</v>
      </c>
      <c r="I120" s="441">
        <v>2450</v>
      </c>
      <c r="J120" s="441">
        <v>2639</v>
      </c>
      <c r="K120" s="471">
        <v>107.71428571428571</v>
      </c>
    </row>
    <row r="121" spans="1:11" x14ac:dyDescent="0.25">
      <c r="A121" s="282" t="s">
        <v>289</v>
      </c>
      <c r="B121" s="283">
        <v>2132</v>
      </c>
      <c r="C121" s="441">
        <v>7157</v>
      </c>
      <c r="D121" s="441">
        <v>14449</v>
      </c>
      <c r="E121" s="470">
        <v>201.8862651949141</v>
      </c>
      <c r="F121" s="441">
        <v>0</v>
      </c>
      <c r="G121" s="441">
        <v>0</v>
      </c>
      <c r="H121" s="470">
        <v>0</v>
      </c>
      <c r="I121" s="441">
        <v>7157</v>
      </c>
      <c r="J121" s="441">
        <v>14449</v>
      </c>
      <c r="K121" s="471">
        <v>201.8862651949141</v>
      </c>
    </row>
    <row r="122" spans="1:11" x14ac:dyDescent="0.25">
      <c r="A122" s="282" t="s">
        <v>290</v>
      </c>
      <c r="B122" s="283">
        <v>2133</v>
      </c>
      <c r="C122" s="441">
        <v>530</v>
      </c>
      <c r="D122" s="441">
        <v>629</v>
      </c>
      <c r="E122" s="470">
        <v>118.67924528301887</v>
      </c>
      <c r="F122" s="441">
        <v>0</v>
      </c>
      <c r="G122" s="441">
        <v>0</v>
      </c>
      <c r="H122" s="470">
        <v>0</v>
      </c>
      <c r="I122" s="441">
        <v>530</v>
      </c>
      <c r="J122" s="441">
        <v>629</v>
      </c>
      <c r="K122" s="471">
        <v>118.67924528301887</v>
      </c>
    </row>
    <row r="123" spans="1:11" x14ac:dyDescent="0.25">
      <c r="A123" s="282" t="s">
        <v>291</v>
      </c>
      <c r="B123" s="283">
        <v>2134</v>
      </c>
      <c r="C123" s="441">
        <v>29</v>
      </c>
      <c r="D123" s="441">
        <v>29</v>
      </c>
      <c r="E123" s="470">
        <v>100</v>
      </c>
      <c r="F123" s="441">
        <v>0</v>
      </c>
      <c r="G123" s="441">
        <v>0</v>
      </c>
      <c r="H123" s="470">
        <v>0</v>
      </c>
      <c r="I123" s="441">
        <v>29</v>
      </c>
      <c r="J123" s="441">
        <v>29</v>
      </c>
      <c r="K123" s="471">
        <v>100</v>
      </c>
    </row>
    <row r="124" spans="1:11" x14ac:dyDescent="0.25">
      <c r="A124" s="282" t="s">
        <v>292</v>
      </c>
      <c r="B124" s="283">
        <v>2136</v>
      </c>
      <c r="C124" s="441">
        <v>208</v>
      </c>
      <c r="D124" s="441">
        <v>120</v>
      </c>
      <c r="E124" s="470">
        <v>57.692307692307693</v>
      </c>
      <c r="F124" s="441">
        <v>0</v>
      </c>
      <c r="G124" s="441">
        <v>0</v>
      </c>
      <c r="H124" s="470">
        <v>0</v>
      </c>
      <c r="I124" s="441">
        <v>208</v>
      </c>
      <c r="J124" s="441">
        <v>120</v>
      </c>
      <c r="K124" s="471">
        <v>57.692307692307693</v>
      </c>
    </row>
    <row r="125" spans="1:11" x14ac:dyDescent="0.25">
      <c r="A125" s="282" t="s">
        <v>293</v>
      </c>
      <c r="B125" s="283">
        <v>2137</v>
      </c>
      <c r="C125" s="441">
        <v>127</v>
      </c>
      <c r="D125" s="441">
        <v>1963</v>
      </c>
      <c r="E125" s="470">
        <v>1545.6692913385828</v>
      </c>
      <c r="F125" s="441">
        <v>0</v>
      </c>
      <c r="G125" s="441">
        <v>0</v>
      </c>
      <c r="H125" s="470">
        <v>0</v>
      </c>
      <c r="I125" s="441">
        <v>127</v>
      </c>
      <c r="J125" s="441">
        <v>1963</v>
      </c>
      <c r="K125" s="471">
        <v>1545.6692913385828</v>
      </c>
    </row>
    <row r="126" spans="1:11" x14ac:dyDescent="0.25">
      <c r="A126" s="282" t="s">
        <v>294</v>
      </c>
      <c r="B126" s="283">
        <v>2138</v>
      </c>
      <c r="C126" s="441">
        <v>10</v>
      </c>
      <c r="D126" s="441">
        <v>24</v>
      </c>
      <c r="E126" s="470">
        <v>240</v>
      </c>
      <c r="F126" s="441">
        <v>320</v>
      </c>
      <c r="G126" s="441">
        <v>400</v>
      </c>
      <c r="H126" s="470">
        <v>125</v>
      </c>
      <c r="I126" s="441">
        <v>330</v>
      </c>
      <c r="J126" s="441">
        <v>424</v>
      </c>
      <c r="K126" s="471">
        <v>128.4848484848485</v>
      </c>
    </row>
    <row r="127" spans="1:11" x14ac:dyDescent="0.25">
      <c r="A127" s="282" t="s">
        <v>295</v>
      </c>
      <c r="B127" s="283">
        <v>2140</v>
      </c>
      <c r="C127" s="441">
        <v>75</v>
      </c>
      <c r="D127" s="441">
        <v>49</v>
      </c>
      <c r="E127" s="470">
        <v>65.333333333333329</v>
      </c>
      <c r="F127" s="441">
        <v>0</v>
      </c>
      <c r="G127" s="441">
        <v>0</v>
      </c>
      <c r="H127" s="470">
        <v>0</v>
      </c>
      <c r="I127" s="441">
        <v>75</v>
      </c>
      <c r="J127" s="441">
        <v>49</v>
      </c>
      <c r="K127" s="471">
        <v>65.333333333333329</v>
      </c>
    </row>
    <row r="128" spans="1:11" x14ac:dyDescent="0.25">
      <c r="A128" s="282" t="s">
        <v>296</v>
      </c>
      <c r="B128" s="283">
        <v>2141</v>
      </c>
      <c r="C128" s="441">
        <v>0</v>
      </c>
      <c r="D128" s="441">
        <v>3387</v>
      </c>
      <c r="E128" s="470">
        <v>0</v>
      </c>
      <c r="F128" s="441">
        <v>0</v>
      </c>
      <c r="G128" s="441">
        <v>0</v>
      </c>
      <c r="H128" s="470">
        <v>0</v>
      </c>
      <c r="I128" s="441">
        <v>0</v>
      </c>
      <c r="J128" s="441">
        <v>3387</v>
      </c>
      <c r="K128" s="471">
        <v>0</v>
      </c>
    </row>
    <row r="129" spans="1:11" x14ac:dyDescent="0.25">
      <c r="A129" s="282" t="s">
        <v>297</v>
      </c>
      <c r="B129" s="283">
        <v>2142</v>
      </c>
      <c r="C129" s="441">
        <v>0</v>
      </c>
      <c r="D129" s="441">
        <v>108132</v>
      </c>
      <c r="E129" s="470">
        <v>0</v>
      </c>
      <c r="F129" s="441">
        <v>0</v>
      </c>
      <c r="G129" s="441">
        <v>0</v>
      </c>
      <c r="H129" s="470">
        <v>0</v>
      </c>
      <c r="I129" s="441">
        <v>0</v>
      </c>
      <c r="J129" s="441">
        <v>108132</v>
      </c>
      <c r="K129" s="471">
        <v>0</v>
      </c>
    </row>
    <row r="130" spans="1:11" x14ac:dyDescent="0.25">
      <c r="A130" s="282" t="s">
        <v>298</v>
      </c>
      <c r="B130" s="283">
        <v>2148</v>
      </c>
      <c r="C130" s="441">
        <v>81886</v>
      </c>
      <c r="D130" s="441">
        <v>121</v>
      </c>
      <c r="E130" s="470">
        <v>0.14776640695601201</v>
      </c>
      <c r="F130" s="441">
        <v>37785</v>
      </c>
      <c r="G130" s="441">
        <v>72648</v>
      </c>
      <c r="H130" s="470">
        <v>192.26677252878125</v>
      </c>
      <c r="I130" s="441">
        <v>119671</v>
      </c>
      <c r="J130" s="441">
        <v>72769</v>
      </c>
      <c r="K130" s="471">
        <v>60.807547359009284</v>
      </c>
    </row>
    <row r="131" spans="1:11" x14ac:dyDescent="0.25">
      <c r="A131" s="282" t="s">
        <v>299</v>
      </c>
      <c r="B131" s="283">
        <v>2151</v>
      </c>
      <c r="C131" s="441">
        <v>640</v>
      </c>
      <c r="D131" s="441">
        <v>1036</v>
      </c>
      <c r="E131" s="470">
        <v>161.875</v>
      </c>
      <c r="F131" s="441">
        <v>0</v>
      </c>
      <c r="G131" s="441">
        <v>2079</v>
      </c>
      <c r="H131" s="470">
        <v>0</v>
      </c>
      <c r="I131" s="441">
        <v>640</v>
      </c>
      <c r="J131" s="441">
        <v>3115</v>
      </c>
      <c r="K131" s="471">
        <v>486.71875</v>
      </c>
    </row>
    <row r="132" spans="1:11" ht="13.8" thickBot="1" x14ac:dyDescent="0.3">
      <c r="A132" s="284" t="s">
        <v>300</v>
      </c>
      <c r="B132" s="283">
        <v>2155</v>
      </c>
      <c r="C132" s="441">
        <v>6</v>
      </c>
      <c r="D132" s="441">
        <v>59</v>
      </c>
      <c r="E132" s="470">
        <v>983.33333333333337</v>
      </c>
      <c r="F132" s="441">
        <v>0</v>
      </c>
      <c r="G132" s="441">
        <v>0</v>
      </c>
      <c r="H132" s="470">
        <v>0</v>
      </c>
      <c r="I132" s="441">
        <v>6</v>
      </c>
      <c r="J132" s="441">
        <v>59</v>
      </c>
      <c r="K132" s="471">
        <v>983.33333333333337</v>
      </c>
    </row>
    <row r="133" spans="1:11" ht="13.8" thickBot="1" x14ac:dyDescent="0.3">
      <c r="A133" s="472" t="s">
        <v>260</v>
      </c>
      <c r="B133" s="473" t="s">
        <v>414</v>
      </c>
      <c r="C133" s="474">
        <v>786513</v>
      </c>
      <c r="D133" s="474">
        <v>1053914</v>
      </c>
      <c r="E133" s="475">
        <v>133.99829373449643</v>
      </c>
      <c r="F133" s="474">
        <v>841625</v>
      </c>
      <c r="G133" s="474">
        <v>1608532</v>
      </c>
      <c r="H133" s="475">
        <v>191.12217436506756</v>
      </c>
      <c r="I133" s="474">
        <v>1628138</v>
      </c>
      <c r="J133" s="474">
        <v>2662446</v>
      </c>
      <c r="K133" s="487">
        <v>163.52704746157883</v>
      </c>
    </row>
    <row r="134" spans="1:11" ht="13.8" thickTop="1" x14ac:dyDescent="0.25">
      <c r="A134" s="451"/>
      <c r="B134" s="452"/>
      <c r="C134" s="452"/>
      <c r="D134" s="452"/>
      <c r="E134" s="452"/>
      <c r="F134" s="452"/>
      <c r="G134" s="452"/>
      <c r="H134" s="452"/>
      <c r="I134" s="452"/>
      <c r="J134" s="452"/>
      <c r="K134" s="452"/>
    </row>
    <row r="135" spans="1:11" x14ac:dyDescent="0.25">
      <c r="A135" s="451"/>
      <c r="B135" s="452"/>
      <c r="C135" s="452"/>
      <c r="D135" s="452"/>
      <c r="E135" s="452"/>
      <c r="F135" s="452"/>
      <c r="G135" s="452"/>
      <c r="H135" s="452"/>
      <c r="I135" s="452"/>
      <c r="J135" s="452"/>
      <c r="K135" s="452"/>
    </row>
    <row r="136" spans="1:11" ht="13.8" thickBot="1" x14ac:dyDescent="0.3">
      <c r="A136" s="452"/>
      <c r="B136" s="452"/>
      <c r="C136" s="452"/>
      <c r="D136" s="452"/>
      <c r="E136" s="452"/>
      <c r="F136" s="452"/>
      <c r="G136" s="452"/>
      <c r="H136" s="452"/>
      <c r="I136" s="452"/>
      <c r="J136" s="452"/>
      <c r="K136" s="452"/>
    </row>
    <row r="137" spans="1:11" ht="12.75" customHeight="1" x14ac:dyDescent="0.25">
      <c r="A137" s="416" t="s">
        <v>219</v>
      </c>
      <c r="B137" s="423" t="s">
        <v>425</v>
      </c>
      <c r="C137" s="488"/>
      <c r="D137" s="488"/>
      <c r="E137" s="489"/>
    </row>
    <row r="138" spans="1:11" ht="45" customHeight="1" x14ac:dyDescent="0.25">
      <c r="A138" s="426"/>
      <c r="B138" s="490"/>
      <c r="C138" s="491"/>
      <c r="D138" s="491"/>
      <c r="E138" s="492"/>
    </row>
    <row r="139" spans="1:11" ht="12.75" customHeight="1" thickBot="1" x14ac:dyDescent="0.3">
      <c r="A139" s="435"/>
      <c r="B139" s="436" t="s">
        <v>265</v>
      </c>
      <c r="C139" s="437" t="s">
        <v>222</v>
      </c>
      <c r="D139" s="438" t="s">
        <v>223</v>
      </c>
      <c r="E139" s="439" t="s">
        <v>224</v>
      </c>
      <c r="F139" s="440"/>
    </row>
    <row r="140" spans="1:11" x14ac:dyDescent="0.25">
      <c r="A140" s="276" t="s">
        <v>266</v>
      </c>
      <c r="B140" s="277">
        <v>2101</v>
      </c>
      <c r="C140" s="441">
        <v>38122</v>
      </c>
      <c r="D140" s="441">
        <v>40616</v>
      </c>
      <c r="E140" s="471">
        <v>106.54215413671895</v>
      </c>
    </row>
    <row r="141" spans="1:11" x14ac:dyDescent="0.25">
      <c r="A141" s="282" t="s">
        <v>267</v>
      </c>
      <c r="B141" s="283">
        <v>2102</v>
      </c>
      <c r="C141" s="441">
        <v>5051</v>
      </c>
      <c r="D141" s="441">
        <v>5754</v>
      </c>
      <c r="E141" s="471">
        <v>113.91803603246882</v>
      </c>
    </row>
    <row r="142" spans="1:11" x14ac:dyDescent="0.25">
      <c r="A142" s="282" t="s">
        <v>268</v>
      </c>
      <c r="B142" s="283">
        <v>2103</v>
      </c>
      <c r="C142" s="441">
        <v>30030</v>
      </c>
      <c r="D142" s="441">
        <v>36937</v>
      </c>
      <c r="E142" s="471">
        <v>123.000333000333</v>
      </c>
      <c r="F142" s="444"/>
    </row>
    <row r="143" spans="1:11" x14ac:dyDescent="0.25">
      <c r="A143" s="282" t="s">
        <v>269</v>
      </c>
      <c r="B143" s="283">
        <v>2104</v>
      </c>
      <c r="C143" s="441">
        <v>35541</v>
      </c>
      <c r="D143" s="441">
        <v>234523</v>
      </c>
      <c r="E143" s="471">
        <v>659.86607017247684</v>
      </c>
      <c r="F143" s="444"/>
    </row>
    <row r="144" spans="1:11" x14ac:dyDescent="0.25">
      <c r="A144" s="282" t="s">
        <v>270</v>
      </c>
      <c r="B144" s="283">
        <v>2105</v>
      </c>
      <c r="C144" s="441">
        <v>6120</v>
      </c>
      <c r="D144" s="441">
        <v>6517</v>
      </c>
      <c r="E144" s="471">
        <v>106.48692810457516</v>
      </c>
      <c r="F144" s="444"/>
    </row>
    <row r="145" spans="1:6" x14ac:dyDescent="0.25">
      <c r="A145" s="282" t="s">
        <v>413</v>
      </c>
      <c r="B145" s="283">
        <v>2106</v>
      </c>
      <c r="C145" s="441">
        <v>16002</v>
      </c>
      <c r="D145" s="441">
        <v>16012</v>
      </c>
      <c r="E145" s="471">
        <v>100.06249218847644</v>
      </c>
      <c r="F145" s="444"/>
    </row>
    <row r="146" spans="1:6" x14ac:dyDescent="0.25">
      <c r="A146" s="282" t="s">
        <v>272</v>
      </c>
      <c r="B146" s="283">
        <v>2107</v>
      </c>
      <c r="C146" s="441">
        <v>113790</v>
      </c>
      <c r="D146" s="441">
        <v>114053</v>
      </c>
      <c r="E146" s="471">
        <v>100.2311275155989</v>
      </c>
      <c r="F146" s="444"/>
    </row>
    <row r="147" spans="1:6" x14ac:dyDescent="0.25">
      <c r="A147" s="282" t="s">
        <v>273</v>
      </c>
      <c r="B147" s="283">
        <v>2108</v>
      </c>
      <c r="C147" s="441">
        <v>12820</v>
      </c>
      <c r="D147" s="441">
        <v>13429</v>
      </c>
      <c r="E147" s="471">
        <v>104.75039001560063</v>
      </c>
      <c r="F147" s="444"/>
    </row>
    <row r="148" spans="1:6" x14ac:dyDescent="0.25">
      <c r="A148" s="282" t="s">
        <v>274</v>
      </c>
      <c r="B148" s="283">
        <v>2109</v>
      </c>
      <c r="C148" s="441">
        <v>63405</v>
      </c>
      <c r="D148" s="441">
        <v>82084</v>
      </c>
      <c r="E148" s="471">
        <v>129.45982178061669</v>
      </c>
      <c r="F148" s="444"/>
    </row>
    <row r="149" spans="1:6" x14ac:dyDescent="0.25">
      <c r="A149" s="282" t="s">
        <v>275</v>
      </c>
      <c r="B149" s="283">
        <v>2110</v>
      </c>
      <c r="C149" s="441">
        <v>133419</v>
      </c>
      <c r="D149" s="441">
        <v>152259</v>
      </c>
      <c r="E149" s="471">
        <v>114.12092730420704</v>
      </c>
      <c r="F149" s="444"/>
    </row>
    <row r="150" spans="1:6" x14ac:dyDescent="0.25">
      <c r="A150" s="282" t="s">
        <v>276</v>
      </c>
      <c r="B150" s="283">
        <v>2111</v>
      </c>
      <c r="C150" s="441">
        <v>1608226</v>
      </c>
      <c r="D150" s="441">
        <v>1792845</v>
      </c>
      <c r="E150" s="471">
        <v>111.47966765864996</v>
      </c>
      <c r="F150" s="444"/>
    </row>
    <row r="151" spans="1:6" x14ac:dyDescent="0.25">
      <c r="A151" s="282" t="s">
        <v>277</v>
      </c>
      <c r="B151" s="283">
        <v>2112</v>
      </c>
      <c r="C151" s="441">
        <v>2919063</v>
      </c>
      <c r="D151" s="441">
        <v>3330032</v>
      </c>
      <c r="E151" s="471">
        <v>114.07879857337782</v>
      </c>
      <c r="F151" s="444"/>
    </row>
    <row r="152" spans="1:6" x14ac:dyDescent="0.25">
      <c r="A152" s="282" t="s">
        <v>278</v>
      </c>
      <c r="B152" s="283">
        <v>2113</v>
      </c>
      <c r="C152" s="441">
        <v>456863</v>
      </c>
      <c r="D152" s="441">
        <v>524887</v>
      </c>
      <c r="E152" s="471">
        <v>114.88936508318686</v>
      </c>
      <c r="F152" s="444"/>
    </row>
    <row r="153" spans="1:6" x14ac:dyDescent="0.25">
      <c r="A153" s="282" t="s">
        <v>279</v>
      </c>
      <c r="B153" s="283">
        <v>2115</v>
      </c>
      <c r="C153" s="441">
        <v>591946</v>
      </c>
      <c r="D153" s="441">
        <v>562975</v>
      </c>
      <c r="E153" s="471">
        <v>95.105803569920226</v>
      </c>
      <c r="F153" s="444"/>
    </row>
    <row r="154" spans="1:6" x14ac:dyDescent="0.25">
      <c r="A154" s="282" t="s">
        <v>280</v>
      </c>
      <c r="B154" s="283">
        <v>2118</v>
      </c>
      <c r="C154" s="441">
        <v>455355</v>
      </c>
      <c r="D154" s="441">
        <v>412528</v>
      </c>
      <c r="E154" s="471">
        <v>90.594810642246159</v>
      </c>
      <c r="F154" s="444"/>
    </row>
    <row r="155" spans="1:6" x14ac:dyDescent="0.25">
      <c r="A155" s="282" t="s">
        <v>281</v>
      </c>
      <c r="B155" s="283">
        <v>2120</v>
      </c>
      <c r="C155" s="441">
        <v>1581964</v>
      </c>
      <c r="D155" s="441">
        <v>1579779</v>
      </c>
      <c r="E155" s="471">
        <v>99.861880548482773</v>
      </c>
      <c r="F155" s="444"/>
    </row>
    <row r="156" spans="1:6" x14ac:dyDescent="0.25">
      <c r="A156" s="282" t="s">
        <v>282</v>
      </c>
      <c r="B156" s="283">
        <v>2121</v>
      </c>
      <c r="C156" s="441">
        <v>1334570</v>
      </c>
      <c r="D156" s="441">
        <v>1491763</v>
      </c>
      <c r="E156" s="471">
        <v>111.77855039450908</v>
      </c>
      <c r="F156" s="444"/>
    </row>
    <row r="157" spans="1:6" x14ac:dyDescent="0.25">
      <c r="A157" s="282" t="s">
        <v>283</v>
      </c>
      <c r="B157" s="283">
        <v>2122</v>
      </c>
      <c r="C157" s="441">
        <v>2928209</v>
      </c>
      <c r="D157" s="441">
        <v>4203614</v>
      </c>
      <c r="E157" s="471">
        <v>143.55580493059068</v>
      </c>
      <c r="F157" s="444"/>
    </row>
    <row r="158" spans="1:6" x14ac:dyDescent="0.25">
      <c r="A158" s="282" t="s">
        <v>284</v>
      </c>
      <c r="B158" s="283">
        <v>2124</v>
      </c>
      <c r="C158" s="441">
        <v>291082</v>
      </c>
      <c r="D158" s="441">
        <v>343146</v>
      </c>
      <c r="E158" s="471">
        <v>117.8863687895507</v>
      </c>
      <c r="F158" s="444"/>
    </row>
    <row r="159" spans="1:6" x14ac:dyDescent="0.25">
      <c r="A159" s="282" t="s">
        <v>285</v>
      </c>
      <c r="B159" s="283">
        <v>2126</v>
      </c>
      <c r="C159" s="441">
        <v>308623</v>
      </c>
      <c r="D159" s="441">
        <v>634694</v>
      </c>
      <c r="E159" s="471">
        <v>205.65349957715401</v>
      </c>
      <c r="F159" s="444"/>
    </row>
    <row r="160" spans="1:6" x14ac:dyDescent="0.25">
      <c r="A160" s="282" t="s">
        <v>286</v>
      </c>
      <c r="B160" s="283">
        <v>2127</v>
      </c>
      <c r="C160" s="441">
        <v>967554</v>
      </c>
      <c r="D160" s="441">
        <v>1046577</v>
      </c>
      <c r="E160" s="471">
        <v>108.16729608890046</v>
      </c>
      <c r="F160" s="444"/>
    </row>
    <row r="161" spans="1:11" x14ac:dyDescent="0.25">
      <c r="A161" s="282" t="s">
        <v>287</v>
      </c>
      <c r="B161" s="283">
        <v>2129</v>
      </c>
      <c r="C161" s="441">
        <v>1159325</v>
      </c>
      <c r="D161" s="441">
        <v>1857471</v>
      </c>
      <c r="E161" s="471">
        <v>160.22004183468829</v>
      </c>
      <c r="F161" s="444"/>
    </row>
    <row r="162" spans="1:11" x14ac:dyDescent="0.25">
      <c r="A162" s="282" t="s">
        <v>288</v>
      </c>
      <c r="B162" s="283">
        <v>2131</v>
      </c>
      <c r="C162" s="441">
        <v>21612</v>
      </c>
      <c r="D162" s="441">
        <v>16885</v>
      </c>
      <c r="E162" s="471">
        <v>78.12789191190079</v>
      </c>
      <c r="F162" s="444"/>
    </row>
    <row r="163" spans="1:11" x14ac:dyDescent="0.25">
      <c r="A163" s="282" t="s">
        <v>289</v>
      </c>
      <c r="B163" s="283">
        <v>2132</v>
      </c>
      <c r="C163" s="441">
        <v>51648</v>
      </c>
      <c r="D163" s="441">
        <v>61652</v>
      </c>
      <c r="E163" s="471">
        <v>119.36957868649318</v>
      </c>
      <c r="F163" s="444"/>
    </row>
    <row r="164" spans="1:11" x14ac:dyDescent="0.25">
      <c r="A164" s="282" t="s">
        <v>290</v>
      </c>
      <c r="B164" s="283">
        <v>2133</v>
      </c>
      <c r="C164" s="441">
        <v>11416</v>
      </c>
      <c r="D164" s="441">
        <v>11820</v>
      </c>
      <c r="E164" s="471">
        <v>103.53889278206027</v>
      </c>
      <c r="F164" s="444"/>
    </row>
    <row r="165" spans="1:11" x14ac:dyDescent="0.25">
      <c r="A165" s="282" t="s">
        <v>291</v>
      </c>
      <c r="B165" s="283">
        <v>2134</v>
      </c>
      <c r="C165" s="441">
        <v>4651</v>
      </c>
      <c r="D165" s="441">
        <v>4969</v>
      </c>
      <c r="E165" s="471">
        <v>106.83723930337563</v>
      </c>
      <c r="F165" s="444"/>
    </row>
    <row r="166" spans="1:11" x14ac:dyDescent="0.25">
      <c r="A166" s="282" t="s">
        <v>292</v>
      </c>
      <c r="B166" s="283">
        <v>2136</v>
      </c>
      <c r="C166" s="441">
        <v>9580</v>
      </c>
      <c r="D166" s="441">
        <v>8500</v>
      </c>
      <c r="E166" s="471">
        <v>88.726513569937367</v>
      </c>
      <c r="F166" s="444"/>
    </row>
    <row r="167" spans="1:11" x14ac:dyDescent="0.25">
      <c r="A167" s="282" t="s">
        <v>293</v>
      </c>
      <c r="B167" s="283">
        <v>2137</v>
      </c>
      <c r="C167" s="441">
        <v>3957</v>
      </c>
      <c r="D167" s="441">
        <v>6395</v>
      </c>
      <c r="E167" s="471">
        <v>161.61233257518322</v>
      </c>
      <c r="F167" s="444"/>
    </row>
    <row r="168" spans="1:11" x14ac:dyDescent="0.25">
      <c r="A168" s="282" t="s">
        <v>294</v>
      </c>
      <c r="B168" s="283">
        <v>2138</v>
      </c>
      <c r="C168" s="441">
        <v>6511</v>
      </c>
      <c r="D168" s="441">
        <v>7615</v>
      </c>
      <c r="E168" s="471">
        <v>116.95592074950085</v>
      </c>
      <c r="F168" s="444"/>
    </row>
    <row r="169" spans="1:11" x14ac:dyDescent="0.25">
      <c r="A169" s="282" t="s">
        <v>295</v>
      </c>
      <c r="B169" s="283">
        <v>2140</v>
      </c>
      <c r="C169" s="441">
        <v>3317</v>
      </c>
      <c r="D169" s="441">
        <v>3547</v>
      </c>
      <c r="E169" s="471">
        <v>106.9339764847754</v>
      </c>
      <c r="F169" s="444"/>
    </row>
    <row r="170" spans="1:11" x14ac:dyDescent="0.25">
      <c r="A170" s="282" t="s">
        <v>296</v>
      </c>
      <c r="B170" s="283">
        <v>2141</v>
      </c>
      <c r="C170" s="441">
        <v>11381</v>
      </c>
      <c r="D170" s="441">
        <v>14132</v>
      </c>
      <c r="E170" s="471">
        <v>124.17186538968456</v>
      </c>
      <c r="F170" s="444"/>
    </row>
    <row r="171" spans="1:11" x14ac:dyDescent="0.25">
      <c r="A171" s="282" t="s">
        <v>297</v>
      </c>
      <c r="B171" s="283">
        <v>2142</v>
      </c>
      <c r="C171" s="441">
        <v>9801</v>
      </c>
      <c r="D171" s="441">
        <v>121817</v>
      </c>
      <c r="E171" s="471">
        <v>1242.9037853280277</v>
      </c>
      <c r="F171" s="444"/>
    </row>
    <row r="172" spans="1:11" x14ac:dyDescent="0.25">
      <c r="A172" s="282" t="s">
        <v>298</v>
      </c>
      <c r="B172" s="283">
        <v>2148</v>
      </c>
      <c r="C172" s="441">
        <v>11041680</v>
      </c>
      <c r="D172" s="441">
        <v>4677510</v>
      </c>
      <c r="E172" s="471">
        <v>42.36230356250136</v>
      </c>
      <c r="F172" s="444"/>
    </row>
    <row r="173" spans="1:11" x14ac:dyDescent="0.25">
      <c r="A173" s="282" t="s">
        <v>299</v>
      </c>
      <c r="B173" s="283">
        <v>2151</v>
      </c>
      <c r="C173" s="441">
        <v>85368</v>
      </c>
      <c r="D173" s="441">
        <v>90407</v>
      </c>
      <c r="E173" s="471">
        <v>105.90268016118452</v>
      </c>
      <c r="F173" s="444"/>
    </row>
    <row r="174" spans="1:11" ht="13.8" thickBot="1" x14ac:dyDescent="0.3">
      <c r="A174" s="284" t="s">
        <v>300</v>
      </c>
      <c r="B174" s="283">
        <v>2155</v>
      </c>
      <c r="C174" s="441">
        <v>1079</v>
      </c>
      <c r="D174" s="441">
        <v>1312</v>
      </c>
      <c r="E174" s="471">
        <v>121.5940685820204</v>
      </c>
      <c r="F174" s="444"/>
    </row>
    <row r="175" spans="1:11" ht="13.8" thickBot="1" x14ac:dyDescent="0.3">
      <c r="A175" s="472" t="s">
        <v>260</v>
      </c>
      <c r="B175" s="473" t="s">
        <v>414</v>
      </c>
      <c r="C175" s="474">
        <v>26319081</v>
      </c>
      <c r="D175" s="474">
        <v>23509056</v>
      </c>
      <c r="E175" s="493">
        <v>89.323240427733779</v>
      </c>
      <c r="F175" s="444"/>
    </row>
    <row r="176" spans="1:11" ht="13.8" thickTop="1" x14ac:dyDescent="0.25">
      <c r="A176" s="451"/>
      <c r="B176" s="451"/>
      <c r="C176" s="452"/>
      <c r="D176" s="452"/>
      <c r="E176" s="452"/>
      <c r="F176" s="452"/>
      <c r="G176" s="452"/>
      <c r="H176" s="452"/>
      <c r="I176" s="452"/>
      <c r="J176" s="452"/>
      <c r="K176" s="452"/>
    </row>
    <row r="177" spans="1:11" x14ac:dyDescent="0.25">
      <c r="A177" s="451"/>
      <c r="B177" s="451"/>
      <c r="C177" s="452"/>
      <c r="D177" s="452"/>
      <c r="E177" s="452"/>
      <c r="F177" s="452"/>
      <c r="G177" s="452"/>
      <c r="H177" s="452"/>
      <c r="I177" s="452"/>
      <c r="J177" s="452"/>
      <c r="K177" s="452"/>
    </row>
    <row r="178" spans="1:11" x14ac:dyDescent="0.25">
      <c r="A178" s="451"/>
      <c r="B178" s="451"/>
      <c r="C178" s="452"/>
      <c r="D178" s="452"/>
      <c r="E178" s="452"/>
      <c r="F178" s="452"/>
      <c r="G178" s="452"/>
      <c r="H178" s="452"/>
      <c r="I178" s="452"/>
      <c r="J178" s="452"/>
      <c r="K178" s="452"/>
    </row>
    <row r="179" spans="1:11" x14ac:dyDescent="0.25">
      <c r="A179" s="451"/>
      <c r="B179" s="451"/>
      <c r="C179" s="452"/>
      <c r="D179" s="452"/>
      <c r="E179" s="452"/>
      <c r="F179" s="452"/>
      <c r="G179" s="452"/>
      <c r="H179" s="452"/>
      <c r="I179" s="452"/>
      <c r="J179" s="452"/>
      <c r="K179" s="452"/>
    </row>
    <row r="180" spans="1:11" x14ac:dyDescent="0.25">
      <c r="A180" s="451"/>
      <c r="B180" s="451"/>
      <c r="C180" s="452"/>
      <c r="D180" s="452"/>
      <c r="E180" s="452"/>
      <c r="F180" s="452"/>
      <c r="G180" s="452"/>
      <c r="H180" s="452"/>
      <c r="I180" s="452"/>
      <c r="J180" s="452"/>
      <c r="K180" s="452"/>
    </row>
    <row r="181" spans="1:11" x14ac:dyDescent="0.25">
      <c r="A181" s="451"/>
      <c r="B181" s="451"/>
      <c r="C181" s="452"/>
      <c r="D181" s="452"/>
      <c r="E181" s="452"/>
      <c r="F181" s="452"/>
      <c r="G181" s="452"/>
      <c r="H181" s="452"/>
      <c r="I181" s="452"/>
      <c r="J181" s="452"/>
      <c r="K181" s="452"/>
    </row>
    <row r="182" spans="1:11" x14ac:dyDescent="0.25">
      <c r="A182" s="451"/>
      <c r="B182" s="451"/>
      <c r="C182" s="452"/>
      <c r="D182" s="452"/>
      <c r="E182" s="452"/>
      <c r="F182" s="452"/>
      <c r="G182" s="452"/>
      <c r="H182" s="452"/>
      <c r="I182" s="452"/>
      <c r="J182" s="452"/>
      <c r="K182" s="452"/>
    </row>
    <row r="183" spans="1:11" x14ac:dyDescent="0.25">
      <c r="A183" s="451"/>
      <c r="B183" s="451"/>
      <c r="C183" s="452"/>
      <c r="D183" s="452"/>
      <c r="E183" s="452"/>
      <c r="F183" s="452"/>
      <c r="G183" s="452"/>
      <c r="H183" s="452"/>
      <c r="I183" s="452"/>
      <c r="J183" s="452"/>
      <c r="K183" s="452"/>
    </row>
    <row r="184" spans="1:11" x14ac:dyDescent="0.25">
      <c r="A184" s="451"/>
      <c r="B184" s="451"/>
      <c r="C184" s="452"/>
      <c r="D184" s="452"/>
      <c r="E184" s="452"/>
      <c r="F184" s="452"/>
      <c r="G184" s="452"/>
      <c r="H184" s="452"/>
      <c r="I184" s="452"/>
      <c r="J184" s="452"/>
      <c r="K184" s="452"/>
    </row>
    <row r="185" spans="1:11" x14ac:dyDescent="0.25">
      <c r="A185" s="451"/>
      <c r="B185" s="451"/>
      <c r="C185" s="452"/>
      <c r="D185" s="452"/>
      <c r="E185" s="452"/>
      <c r="F185" s="452"/>
      <c r="G185" s="452"/>
      <c r="H185" s="452"/>
      <c r="I185" s="452"/>
      <c r="J185" s="452"/>
      <c r="K185" s="452"/>
    </row>
    <row r="186" spans="1:11" x14ac:dyDescent="0.25">
      <c r="A186" s="451"/>
      <c r="B186" s="452"/>
      <c r="C186" s="452"/>
      <c r="D186" s="452"/>
      <c r="E186" s="452"/>
      <c r="F186" s="452"/>
      <c r="G186" s="452"/>
      <c r="H186" s="452"/>
      <c r="I186" s="452"/>
      <c r="J186" s="452"/>
      <c r="K186" s="452"/>
    </row>
    <row r="187" spans="1:11" x14ac:dyDescent="0.25">
      <c r="A187" s="451"/>
      <c r="B187" s="452"/>
      <c r="C187" s="452"/>
      <c r="D187" s="452"/>
      <c r="E187" s="452"/>
      <c r="F187" s="452"/>
      <c r="G187" s="452"/>
      <c r="H187" s="452"/>
      <c r="I187" s="452"/>
      <c r="J187" s="452"/>
      <c r="K187" s="452"/>
    </row>
    <row r="188" spans="1:11" x14ac:dyDescent="0.25">
      <c r="A188" s="451"/>
      <c r="B188" s="452"/>
      <c r="C188" s="452"/>
      <c r="D188" s="452"/>
      <c r="E188" s="452"/>
      <c r="F188" s="452"/>
      <c r="G188" s="452"/>
      <c r="H188" s="452"/>
      <c r="I188" s="452"/>
      <c r="J188" s="452"/>
      <c r="K188" s="452"/>
    </row>
    <row r="189" spans="1:11" x14ac:dyDescent="0.25">
      <c r="A189" s="451"/>
      <c r="B189" s="452"/>
      <c r="C189" s="452"/>
      <c r="D189" s="452"/>
      <c r="E189" s="452"/>
      <c r="F189" s="452"/>
      <c r="G189" s="452"/>
      <c r="H189" s="452"/>
      <c r="I189" s="452"/>
      <c r="J189" s="452"/>
      <c r="K189" s="452"/>
    </row>
    <row r="190" spans="1:11" x14ac:dyDescent="0.25">
      <c r="A190" s="451"/>
      <c r="B190" s="452"/>
      <c r="C190" s="452"/>
      <c r="D190" s="452"/>
      <c r="E190" s="452"/>
      <c r="F190" s="452"/>
      <c r="G190" s="452"/>
      <c r="H190" s="452"/>
      <c r="I190" s="452"/>
      <c r="J190" s="452"/>
      <c r="K190" s="452"/>
    </row>
    <row r="191" spans="1:11" x14ac:dyDescent="0.25">
      <c r="A191" s="452"/>
      <c r="B191" s="452"/>
      <c r="C191" s="452"/>
      <c r="D191" s="452"/>
      <c r="E191" s="452"/>
      <c r="F191" s="452"/>
      <c r="G191" s="452"/>
      <c r="H191" s="452"/>
      <c r="I191" s="452"/>
      <c r="J191" s="452"/>
      <c r="K191" s="452"/>
    </row>
    <row r="192" spans="1:11" x14ac:dyDescent="0.25">
      <c r="A192" s="451"/>
      <c r="B192" s="451"/>
      <c r="C192" s="452"/>
      <c r="D192" s="452"/>
      <c r="E192" s="452"/>
      <c r="F192" s="452"/>
      <c r="G192" s="452"/>
      <c r="H192" s="452"/>
      <c r="I192" s="452"/>
      <c r="J192" s="452"/>
      <c r="K192" s="452"/>
    </row>
    <row r="193" spans="1:22" x14ac:dyDescent="0.25">
      <c r="A193" s="451"/>
      <c r="B193" s="451"/>
      <c r="C193" s="452"/>
      <c r="D193" s="452"/>
      <c r="E193" s="452"/>
      <c r="F193" s="452"/>
      <c r="G193" s="452"/>
      <c r="H193" s="452"/>
      <c r="I193" s="452"/>
      <c r="J193" s="452"/>
      <c r="K193" s="452"/>
    </row>
    <row r="194" spans="1:22" x14ac:dyDescent="0.25">
      <c r="A194" s="451"/>
      <c r="B194" s="451"/>
      <c r="C194" s="452"/>
      <c r="D194" s="452"/>
      <c r="E194" s="452"/>
      <c r="F194" s="452"/>
      <c r="G194" s="452"/>
      <c r="H194" s="452"/>
      <c r="I194" s="452"/>
      <c r="J194" s="452"/>
      <c r="K194" s="452"/>
    </row>
    <row r="195" spans="1:22" x14ac:dyDescent="0.25">
      <c r="A195" s="451"/>
      <c r="B195" s="451"/>
      <c r="C195" s="452"/>
      <c r="D195" s="452"/>
      <c r="E195" s="452"/>
      <c r="F195" s="452"/>
      <c r="G195" s="452"/>
      <c r="H195" s="452"/>
      <c r="I195" s="452"/>
      <c r="J195" s="452"/>
      <c r="K195" s="452"/>
    </row>
    <row r="196" spans="1:22" x14ac:dyDescent="0.25">
      <c r="A196" s="451"/>
      <c r="B196" s="451"/>
      <c r="C196" s="452"/>
      <c r="D196" s="452"/>
      <c r="E196" s="454"/>
      <c r="F196" s="452"/>
      <c r="G196" s="452"/>
      <c r="H196" s="452"/>
      <c r="I196" s="452"/>
      <c r="J196" s="452"/>
      <c r="K196" s="454"/>
    </row>
    <row r="197" spans="1:22" x14ac:dyDescent="0.25">
      <c r="A197" s="451"/>
      <c r="B197" s="451"/>
      <c r="C197" s="452"/>
      <c r="D197" s="452"/>
      <c r="E197" s="452"/>
      <c r="F197" s="452"/>
      <c r="G197" s="452"/>
      <c r="H197" s="452"/>
      <c r="I197" s="452"/>
      <c r="J197" s="452"/>
      <c r="K197" s="452"/>
    </row>
    <row r="198" spans="1:22" x14ac:dyDescent="0.25">
      <c r="A198" s="451"/>
      <c r="B198" s="451"/>
      <c r="C198" s="452"/>
      <c r="D198" s="452"/>
      <c r="E198" s="452"/>
      <c r="F198" s="452"/>
      <c r="G198" s="452"/>
      <c r="H198" s="452"/>
      <c r="I198" s="452"/>
      <c r="J198" s="452"/>
      <c r="K198" s="452"/>
    </row>
    <row r="199" spans="1:22" x14ac:dyDescent="0.25">
      <c r="A199" s="451"/>
      <c r="B199" s="451"/>
      <c r="C199" s="452"/>
      <c r="D199" s="452"/>
      <c r="E199" s="452"/>
      <c r="F199" s="452"/>
      <c r="G199" s="452"/>
      <c r="H199" s="452"/>
      <c r="I199" s="452"/>
      <c r="J199" s="452"/>
      <c r="K199" s="452"/>
    </row>
    <row r="200" spans="1:22" x14ac:dyDescent="0.25">
      <c r="A200" s="451"/>
      <c r="B200" s="451"/>
      <c r="C200" s="452"/>
      <c r="D200" s="452"/>
      <c r="E200" s="452"/>
      <c r="F200" s="452"/>
      <c r="G200" s="452"/>
      <c r="H200" s="452"/>
      <c r="I200" s="452"/>
      <c r="J200" s="452"/>
      <c r="K200" s="452"/>
    </row>
    <row r="201" spans="1:22" x14ac:dyDescent="0.25">
      <c r="A201" s="451"/>
      <c r="B201" s="451"/>
      <c r="C201" s="452"/>
      <c r="D201" s="452"/>
      <c r="E201" s="452"/>
      <c r="F201" s="452"/>
      <c r="G201" s="452"/>
      <c r="H201" s="452"/>
      <c r="I201" s="452"/>
      <c r="J201" s="452"/>
      <c r="K201" s="452"/>
    </row>
    <row r="202" spans="1:22" x14ac:dyDescent="0.25">
      <c r="A202" s="451"/>
      <c r="B202" s="451"/>
      <c r="C202" s="452"/>
      <c r="D202" s="452"/>
      <c r="E202" s="452"/>
      <c r="F202" s="452"/>
      <c r="G202" s="452"/>
      <c r="H202" s="452"/>
      <c r="I202" s="452"/>
      <c r="J202" s="452"/>
      <c r="K202" s="452"/>
    </row>
    <row r="203" spans="1:22" x14ac:dyDescent="0.25">
      <c r="A203" s="451"/>
      <c r="B203" s="451"/>
      <c r="C203" s="452"/>
      <c r="D203" s="452"/>
      <c r="E203" s="452"/>
      <c r="F203" s="452"/>
      <c r="G203" s="452"/>
      <c r="H203" s="452"/>
      <c r="I203" s="452"/>
      <c r="J203" s="452"/>
      <c r="K203" s="452"/>
    </row>
    <row r="204" spans="1:22" x14ac:dyDescent="0.25">
      <c r="A204" s="451"/>
      <c r="B204" s="451"/>
      <c r="C204" s="452"/>
      <c r="D204" s="452"/>
      <c r="E204" s="452"/>
      <c r="F204" s="452"/>
      <c r="G204" s="452"/>
      <c r="H204" s="452"/>
      <c r="I204" s="452"/>
      <c r="J204" s="452"/>
      <c r="K204" s="452"/>
    </row>
    <row r="205" spans="1:22" x14ac:dyDescent="0.25">
      <c r="A205" s="451"/>
      <c r="B205" s="451"/>
      <c r="C205" s="452"/>
      <c r="D205" s="452"/>
      <c r="E205" s="452"/>
      <c r="F205" s="452"/>
      <c r="G205" s="452"/>
      <c r="H205" s="452"/>
      <c r="I205" s="452"/>
      <c r="J205" s="452"/>
      <c r="K205" s="452"/>
    </row>
    <row r="206" spans="1:22" x14ac:dyDescent="0.25">
      <c r="A206" s="451"/>
      <c r="B206" s="451"/>
      <c r="C206" s="452"/>
      <c r="D206" s="452"/>
      <c r="E206" s="454"/>
      <c r="F206" s="452"/>
      <c r="G206" s="452"/>
      <c r="H206" s="452"/>
      <c r="I206" s="452"/>
      <c r="J206" s="452"/>
      <c r="K206" s="454"/>
    </row>
    <row r="207" spans="1:22" x14ac:dyDescent="0.25">
      <c r="A207" s="451"/>
      <c r="B207" s="451"/>
      <c r="C207" s="452"/>
      <c r="D207" s="452"/>
      <c r="E207" s="452"/>
      <c r="F207" s="452"/>
      <c r="G207" s="452"/>
      <c r="H207" s="452"/>
      <c r="I207" s="452"/>
      <c r="J207" s="452"/>
      <c r="K207" s="452"/>
    </row>
    <row r="208" spans="1:22" x14ac:dyDescent="0.25">
      <c r="A208" s="451"/>
      <c r="B208" s="451"/>
      <c r="C208" s="452"/>
      <c r="D208" s="452"/>
      <c r="E208" s="455"/>
      <c r="F208" s="452"/>
      <c r="G208" s="452"/>
      <c r="H208" s="452"/>
      <c r="I208" s="452"/>
      <c r="J208" s="452"/>
      <c r="K208" s="452"/>
      <c r="P208" s="453"/>
      <c r="V208" s="453"/>
    </row>
    <row r="209" spans="1:11" x14ac:dyDescent="0.25">
      <c r="A209" s="451"/>
      <c r="B209" s="451"/>
      <c r="C209" s="452"/>
      <c r="D209" s="452"/>
      <c r="E209" s="452"/>
      <c r="F209" s="452"/>
      <c r="G209" s="452"/>
      <c r="H209" s="452"/>
      <c r="I209" s="452"/>
      <c r="J209" s="452"/>
      <c r="K209" s="452"/>
    </row>
    <row r="210" spans="1:11" x14ac:dyDescent="0.25">
      <c r="A210" s="451"/>
      <c r="B210" s="451"/>
      <c r="C210" s="452"/>
      <c r="D210" s="452"/>
      <c r="E210" s="452"/>
      <c r="F210" s="452"/>
      <c r="G210" s="452"/>
      <c r="H210" s="452"/>
      <c r="I210" s="452"/>
      <c r="J210" s="452"/>
      <c r="K210" s="452"/>
    </row>
    <row r="211" spans="1:11" x14ac:dyDescent="0.25">
      <c r="A211" s="451"/>
      <c r="B211" s="451"/>
      <c r="C211" s="452"/>
      <c r="D211" s="452"/>
      <c r="E211" s="452"/>
      <c r="F211" s="452"/>
      <c r="G211" s="452"/>
      <c r="H211" s="452"/>
      <c r="I211" s="452"/>
      <c r="J211" s="452"/>
      <c r="K211" s="452"/>
    </row>
    <row r="212" spans="1:11" x14ac:dyDescent="0.25">
      <c r="A212" s="451"/>
      <c r="B212" s="451"/>
      <c r="C212" s="452"/>
      <c r="D212" s="452"/>
      <c r="E212" s="452"/>
      <c r="F212" s="452"/>
      <c r="G212" s="452"/>
      <c r="H212" s="452"/>
      <c r="I212" s="452"/>
      <c r="J212" s="452"/>
      <c r="K212" s="452"/>
    </row>
    <row r="213" spans="1:11" x14ac:dyDescent="0.25">
      <c r="A213" s="451"/>
      <c r="B213" s="451"/>
      <c r="C213" s="452"/>
      <c r="D213" s="452"/>
      <c r="E213" s="452"/>
      <c r="F213" s="452"/>
      <c r="G213" s="452"/>
      <c r="H213" s="452"/>
      <c r="I213" s="452"/>
      <c r="J213" s="452"/>
      <c r="K213" s="452"/>
    </row>
    <row r="214" spans="1:11" x14ac:dyDescent="0.25">
      <c r="A214" s="451"/>
      <c r="B214" s="451"/>
      <c r="C214" s="452"/>
      <c r="D214" s="452"/>
      <c r="E214" s="452"/>
      <c r="F214" s="452"/>
      <c r="G214" s="452"/>
      <c r="H214" s="452"/>
      <c r="I214" s="452"/>
      <c r="J214" s="452"/>
      <c r="K214" s="452"/>
    </row>
    <row r="215" spans="1:11" x14ac:dyDescent="0.25">
      <c r="A215" s="451"/>
      <c r="B215" s="451"/>
      <c r="C215" s="452"/>
      <c r="D215" s="452"/>
      <c r="E215" s="452"/>
      <c r="F215" s="452"/>
      <c r="G215" s="452"/>
      <c r="H215" s="452"/>
      <c r="I215" s="452"/>
      <c r="J215" s="452"/>
      <c r="K215" s="452"/>
    </row>
    <row r="216" spans="1:11" x14ac:dyDescent="0.25">
      <c r="A216" s="451"/>
      <c r="B216" s="451"/>
      <c r="C216" s="452"/>
      <c r="D216" s="452"/>
      <c r="E216" s="452"/>
      <c r="F216" s="452"/>
      <c r="G216" s="452"/>
      <c r="H216" s="452"/>
      <c r="I216" s="452"/>
      <c r="J216" s="452"/>
      <c r="K216" s="452"/>
    </row>
    <row r="217" spans="1:11" x14ac:dyDescent="0.25">
      <c r="A217" s="451"/>
      <c r="B217" s="451"/>
      <c r="C217" s="452"/>
      <c r="D217" s="452"/>
      <c r="E217" s="452"/>
      <c r="F217" s="452"/>
      <c r="G217" s="452"/>
      <c r="H217" s="452"/>
      <c r="I217" s="452"/>
      <c r="J217" s="452"/>
      <c r="K217" s="452"/>
    </row>
    <row r="218" spans="1:11" x14ac:dyDescent="0.25">
      <c r="A218" s="451"/>
      <c r="B218" s="451"/>
      <c r="C218" s="452"/>
      <c r="D218" s="452"/>
      <c r="E218" s="452"/>
      <c r="F218" s="452"/>
      <c r="G218" s="452"/>
      <c r="H218" s="452"/>
      <c r="I218" s="452"/>
      <c r="J218" s="452"/>
      <c r="K218" s="452"/>
    </row>
    <row r="219" spans="1:11" x14ac:dyDescent="0.25">
      <c r="A219" s="451"/>
      <c r="B219" s="451"/>
      <c r="C219" s="452"/>
      <c r="D219" s="452"/>
      <c r="E219" s="452"/>
      <c r="F219" s="452"/>
      <c r="G219" s="452"/>
      <c r="H219" s="452"/>
      <c r="I219" s="452"/>
      <c r="J219" s="452"/>
      <c r="K219" s="452"/>
    </row>
    <row r="220" spans="1:11" x14ac:dyDescent="0.25">
      <c r="A220" s="451"/>
      <c r="B220" s="451"/>
      <c r="C220" s="452"/>
      <c r="D220" s="452"/>
      <c r="E220" s="452"/>
      <c r="F220" s="452"/>
      <c r="G220" s="452"/>
      <c r="H220" s="452"/>
      <c r="I220" s="452"/>
      <c r="J220" s="452"/>
      <c r="K220" s="452"/>
    </row>
    <row r="221" spans="1:11" x14ac:dyDescent="0.25">
      <c r="A221" s="451"/>
      <c r="B221" s="451"/>
      <c r="C221" s="452"/>
      <c r="D221" s="452"/>
      <c r="E221" s="452"/>
      <c r="F221" s="452"/>
      <c r="G221" s="452"/>
      <c r="H221" s="452"/>
      <c r="I221" s="452"/>
      <c r="J221" s="452"/>
      <c r="K221" s="452"/>
    </row>
    <row r="222" spans="1:11" x14ac:dyDescent="0.25">
      <c r="A222" s="451"/>
      <c r="B222" s="451"/>
      <c r="C222" s="452"/>
      <c r="D222" s="452"/>
      <c r="E222" s="452"/>
      <c r="F222" s="452"/>
      <c r="G222" s="452"/>
      <c r="H222" s="452"/>
      <c r="I222" s="452"/>
      <c r="J222" s="452"/>
      <c r="K222" s="452"/>
    </row>
    <row r="223" spans="1:11" x14ac:dyDescent="0.25">
      <c r="A223" s="451"/>
      <c r="B223" s="451"/>
      <c r="C223" s="452"/>
      <c r="D223" s="452"/>
      <c r="E223" s="452"/>
      <c r="F223" s="452"/>
      <c r="G223" s="452"/>
      <c r="H223" s="452"/>
      <c r="I223" s="452"/>
      <c r="J223" s="452"/>
      <c r="K223" s="452"/>
    </row>
    <row r="224" spans="1:11" x14ac:dyDescent="0.25">
      <c r="A224" s="451"/>
      <c r="B224" s="451"/>
      <c r="C224" s="452"/>
      <c r="D224" s="452"/>
      <c r="E224" s="452"/>
      <c r="F224" s="452"/>
      <c r="G224" s="452"/>
      <c r="H224" s="452"/>
      <c r="I224" s="452"/>
      <c r="J224" s="452"/>
      <c r="K224" s="452"/>
    </row>
    <row r="225" spans="1:11" x14ac:dyDescent="0.25">
      <c r="A225" s="451"/>
      <c r="B225" s="451"/>
      <c r="C225" s="452"/>
      <c r="D225" s="452"/>
      <c r="E225" s="452"/>
      <c r="F225" s="452"/>
      <c r="G225" s="452"/>
      <c r="H225" s="452"/>
      <c r="I225" s="452"/>
      <c r="J225" s="452"/>
      <c r="K225" s="452"/>
    </row>
    <row r="226" spans="1:11" x14ac:dyDescent="0.25">
      <c r="A226" s="451"/>
      <c r="B226" s="451"/>
      <c r="C226" s="452"/>
      <c r="D226" s="452"/>
      <c r="E226" s="452"/>
      <c r="F226" s="452"/>
      <c r="G226" s="452"/>
      <c r="H226" s="452"/>
      <c r="I226" s="452"/>
      <c r="J226" s="452"/>
      <c r="K226" s="452"/>
    </row>
    <row r="227" spans="1:11" x14ac:dyDescent="0.25">
      <c r="A227" s="451"/>
      <c r="B227" s="451"/>
      <c r="C227" s="452"/>
      <c r="D227" s="452"/>
      <c r="E227" s="452"/>
      <c r="F227" s="452"/>
      <c r="G227" s="452"/>
      <c r="H227" s="452"/>
      <c r="I227" s="452"/>
      <c r="J227" s="452"/>
      <c r="K227" s="452"/>
    </row>
    <row r="228" spans="1:11" x14ac:dyDescent="0.25">
      <c r="A228" s="451"/>
      <c r="B228" s="451"/>
      <c r="C228" s="452"/>
      <c r="D228" s="452"/>
      <c r="E228" s="452"/>
      <c r="F228" s="452"/>
      <c r="G228" s="452"/>
      <c r="H228" s="452"/>
      <c r="I228" s="452"/>
      <c r="J228" s="452"/>
      <c r="K228" s="452"/>
    </row>
    <row r="229" spans="1:11" x14ac:dyDescent="0.25">
      <c r="A229" s="451"/>
      <c r="B229" s="451"/>
      <c r="C229" s="452"/>
      <c r="D229" s="452"/>
      <c r="E229" s="452"/>
      <c r="F229" s="452"/>
      <c r="G229" s="452"/>
      <c r="H229" s="452"/>
      <c r="I229" s="452"/>
      <c r="J229" s="452"/>
      <c r="K229" s="452"/>
    </row>
    <row r="230" spans="1:11" x14ac:dyDescent="0.25">
      <c r="A230" s="451"/>
      <c r="B230" s="451"/>
      <c r="C230" s="452"/>
      <c r="D230" s="452"/>
      <c r="E230" s="452"/>
      <c r="F230" s="452"/>
      <c r="G230" s="452"/>
      <c r="H230" s="452"/>
      <c r="I230" s="452"/>
      <c r="J230" s="452"/>
      <c r="K230" s="452"/>
    </row>
    <row r="231" spans="1:11" x14ac:dyDescent="0.25">
      <c r="A231" s="451"/>
      <c r="B231" s="451"/>
      <c r="C231" s="452"/>
      <c r="D231" s="452"/>
      <c r="E231" s="452"/>
      <c r="F231" s="452"/>
      <c r="G231" s="452"/>
      <c r="H231" s="452"/>
      <c r="I231" s="452"/>
      <c r="J231" s="452"/>
      <c r="K231" s="452"/>
    </row>
    <row r="232" spans="1:11" x14ac:dyDescent="0.25">
      <c r="A232" s="451"/>
      <c r="B232" s="451"/>
      <c r="C232" s="452"/>
      <c r="D232" s="452"/>
      <c r="E232" s="452"/>
      <c r="F232" s="452"/>
      <c r="G232" s="452"/>
      <c r="H232" s="452"/>
      <c r="I232" s="452"/>
      <c r="J232" s="452"/>
      <c r="K232" s="452"/>
    </row>
    <row r="233" spans="1:11" x14ac:dyDescent="0.25">
      <c r="A233" s="451"/>
      <c r="B233" s="451"/>
      <c r="C233" s="452"/>
      <c r="D233" s="452"/>
      <c r="E233" s="452"/>
      <c r="F233" s="452"/>
      <c r="G233" s="452"/>
      <c r="H233" s="452"/>
      <c r="I233" s="452"/>
      <c r="J233" s="452"/>
      <c r="K233" s="452"/>
    </row>
    <row r="234" spans="1:11" x14ac:dyDescent="0.25">
      <c r="A234" s="451"/>
      <c r="B234" s="451"/>
      <c r="C234" s="452"/>
      <c r="D234" s="452"/>
      <c r="E234" s="452"/>
      <c r="F234" s="452"/>
      <c r="G234" s="452"/>
      <c r="H234" s="452"/>
      <c r="I234" s="452"/>
      <c r="J234" s="452"/>
      <c r="K234" s="452"/>
    </row>
    <row r="235" spans="1:11" x14ac:dyDescent="0.25">
      <c r="A235" s="451"/>
      <c r="B235" s="451"/>
      <c r="C235" s="452"/>
      <c r="D235" s="452"/>
      <c r="E235" s="452"/>
      <c r="F235" s="452"/>
      <c r="G235" s="452"/>
      <c r="H235" s="452"/>
      <c r="I235" s="452"/>
      <c r="J235" s="452"/>
      <c r="K235" s="452"/>
    </row>
    <row r="236" spans="1:11" x14ac:dyDescent="0.25">
      <c r="A236" s="451"/>
      <c r="B236" s="451"/>
      <c r="C236" s="452"/>
      <c r="D236" s="452"/>
      <c r="E236" s="452"/>
      <c r="F236" s="452"/>
      <c r="G236" s="452"/>
      <c r="H236" s="452"/>
      <c r="I236" s="452"/>
      <c r="J236" s="452"/>
      <c r="K236" s="452"/>
    </row>
    <row r="237" spans="1:11" x14ac:dyDescent="0.25">
      <c r="A237" s="451"/>
      <c r="B237" s="451"/>
      <c r="C237" s="452"/>
      <c r="D237" s="452"/>
      <c r="E237" s="452"/>
      <c r="F237" s="452"/>
      <c r="G237" s="452"/>
      <c r="H237" s="452"/>
      <c r="I237" s="452"/>
      <c r="J237" s="452"/>
      <c r="K237" s="452"/>
    </row>
    <row r="238" spans="1:11" x14ac:dyDescent="0.25">
      <c r="A238" s="451"/>
      <c r="B238" s="451"/>
      <c r="C238" s="452"/>
      <c r="D238" s="452"/>
      <c r="E238" s="452"/>
      <c r="F238" s="452"/>
      <c r="G238" s="452"/>
      <c r="H238" s="452"/>
      <c r="I238" s="452"/>
      <c r="J238" s="452"/>
      <c r="K238" s="452"/>
    </row>
    <row r="239" spans="1:11" x14ac:dyDescent="0.25">
      <c r="A239" s="451"/>
      <c r="B239" s="451"/>
      <c r="C239" s="452"/>
      <c r="D239" s="452"/>
      <c r="E239" s="452"/>
      <c r="F239" s="452"/>
      <c r="G239" s="452"/>
      <c r="H239" s="452"/>
      <c r="I239" s="452"/>
      <c r="J239" s="452"/>
      <c r="K239" s="452"/>
    </row>
    <row r="240" spans="1:11" x14ac:dyDescent="0.25">
      <c r="A240" s="451"/>
      <c r="B240" s="451"/>
      <c r="C240" s="452"/>
      <c r="D240" s="452"/>
      <c r="E240" s="452"/>
      <c r="F240" s="452"/>
      <c r="G240" s="452"/>
      <c r="H240" s="452"/>
      <c r="I240" s="452"/>
      <c r="J240" s="452"/>
      <c r="K240" s="452"/>
    </row>
    <row r="241" spans="1:11" x14ac:dyDescent="0.25">
      <c r="A241" s="451"/>
      <c r="B241" s="452"/>
      <c r="C241" s="452"/>
      <c r="D241" s="452"/>
      <c r="E241" s="452"/>
      <c r="F241" s="452"/>
      <c r="G241" s="452"/>
      <c r="H241" s="452"/>
      <c r="I241" s="452"/>
      <c r="J241" s="452"/>
      <c r="K241" s="452"/>
    </row>
    <row r="242" spans="1:11" x14ac:dyDescent="0.25">
      <c r="A242" s="451"/>
      <c r="B242" s="452"/>
      <c r="C242" s="452"/>
      <c r="D242" s="452"/>
      <c r="E242" s="452"/>
      <c r="F242" s="452"/>
      <c r="G242" s="452"/>
      <c r="H242" s="452"/>
      <c r="I242" s="452"/>
      <c r="J242" s="452"/>
      <c r="K242" s="452"/>
    </row>
    <row r="243" spans="1:11" x14ac:dyDescent="0.25">
      <c r="A243" s="451"/>
      <c r="B243" s="452"/>
      <c r="C243" s="452"/>
      <c r="D243" s="452"/>
      <c r="E243" s="452"/>
      <c r="F243" s="452"/>
      <c r="G243" s="452"/>
      <c r="H243" s="452"/>
      <c r="I243" s="452"/>
      <c r="J243" s="452"/>
      <c r="K243" s="452"/>
    </row>
    <row r="244" spans="1:11" x14ac:dyDescent="0.25">
      <c r="A244" s="451"/>
      <c r="B244" s="452"/>
      <c r="C244" s="452"/>
      <c r="D244" s="452"/>
      <c r="E244" s="452"/>
      <c r="F244" s="452"/>
      <c r="G244" s="452"/>
      <c r="H244" s="452"/>
      <c r="I244" s="452"/>
      <c r="J244" s="452"/>
      <c r="K244" s="452"/>
    </row>
    <row r="245" spans="1:11" x14ac:dyDescent="0.25">
      <c r="A245" s="451"/>
      <c r="B245" s="452"/>
      <c r="C245" s="452"/>
      <c r="D245" s="452"/>
      <c r="E245" s="452"/>
      <c r="F245" s="452"/>
      <c r="G245" s="452"/>
      <c r="H245" s="452"/>
      <c r="I245" s="452"/>
      <c r="J245" s="452"/>
      <c r="K245" s="452"/>
    </row>
    <row r="246" spans="1:11" x14ac:dyDescent="0.25">
      <c r="A246" s="452"/>
      <c r="B246" s="452"/>
      <c r="C246" s="452"/>
      <c r="D246" s="452"/>
      <c r="E246" s="452"/>
      <c r="F246" s="452"/>
      <c r="G246" s="452"/>
      <c r="H246" s="452"/>
      <c r="I246" s="452"/>
      <c r="J246" s="452"/>
      <c r="K246" s="452"/>
    </row>
    <row r="247" spans="1:11" x14ac:dyDescent="0.25">
      <c r="A247" s="451"/>
      <c r="B247" s="451"/>
      <c r="C247" s="452"/>
      <c r="D247" s="452"/>
      <c r="E247" s="452"/>
      <c r="F247" s="452"/>
      <c r="G247" s="452"/>
      <c r="H247" s="452"/>
      <c r="I247" s="452"/>
      <c r="J247" s="452"/>
      <c r="K247" s="452"/>
    </row>
    <row r="248" spans="1:11" x14ac:dyDescent="0.25">
      <c r="A248" s="451"/>
      <c r="B248" s="451"/>
      <c r="C248" s="452"/>
      <c r="D248" s="452"/>
      <c r="E248" s="452"/>
      <c r="F248" s="452"/>
      <c r="G248" s="452"/>
      <c r="H248" s="452"/>
      <c r="I248" s="452"/>
      <c r="J248" s="452"/>
      <c r="K248" s="452"/>
    </row>
    <row r="249" spans="1:11" x14ac:dyDescent="0.25">
      <c r="A249" s="451"/>
      <c r="B249" s="451"/>
      <c r="C249" s="452"/>
      <c r="D249" s="452"/>
      <c r="E249" s="452"/>
      <c r="F249" s="452"/>
      <c r="G249" s="452"/>
      <c r="H249" s="452"/>
      <c r="I249" s="452"/>
      <c r="J249" s="452"/>
      <c r="K249" s="452"/>
    </row>
    <row r="250" spans="1:11" x14ac:dyDescent="0.25">
      <c r="A250" s="451"/>
      <c r="B250" s="451"/>
      <c r="C250" s="452"/>
      <c r="D250" s="452"/>
      <c r="E250" s="452"/>
      <c r="F250" s="452"/>
      <c r="G250" s="452"/>
      <c r="H250" s="452"/>
      <c r="I250" s="452"/>
      <c r="J250" s="452"/>
      <c r="K250" s="452"/>
    </row>
    <row r="251" spans="1:11" x14ac:dyDescent="0.25">
      <c r="A251" s="451"/>
      <c r="B251" s="451"/>
      <c r="C251" s="452"/>
      <c r="D251" s="452"/>
      <c r="E251" s="452"/>
      <c r="F251" s="452"/>
      <c r="G251" s="452"/>
      <c r="H251" s="452"/>
      <c r="I251" s="452"/>
      <c r="J251" s="452"/>
      <c r="K251" s="452"/>
    </row>
    <row r="252" spans="1:11" x14ac:dyDescent="0.25">
      <c r="A252" s="451"/>
      <c r="B252" s="451"/>
      <c r="C252" s="452"/>
      <c r="D252" s="452"/>
      <c r="E252" s="452"/>
      <c r="F252" s="452"/>
      <c r="G252" s="452"/>
      <c r="H252" s="452"/>
      <c r="I252" s="452"/>
      <c r="J252" s="452"/>
      <c r="K252" s="452"/>
    </row>
    <row r="253" spans="1:11" x14ac:dyDescent="0.25">
      <c r="A253" s="451"/>
      <c r="B253" s="451"/>
      <c r="C253" s="452"/>
      <c r="D253" s="452"/>
      <c r="E253" s="452"/>
      <c r="F253" s="452"/>
      <c r="G253" s="452"/>
      <c r="H253" s="452"/>
      <c r="I253" s="452"/>
      <c r="J253" s="452"/>
      <c r="K253" s="452"/>
    </row>
    <row r="254" spans="1:11" x14ac:dyDescent="0.25">
      <c r="A254" s="451"/>
      <c r="B254" s="451"/>
      <c r="C254" s="452"/>
      <c r="D254" s="452"/>
      <c r="E254" s="452"/>
      <c r="F254" s="452"/>
      <c r="G254" s="452"/>
      <c r="H254" s="452"/>
      <c r="I254" s="452"/>
      <c r="J254" s="452"/>
      <c r="K254" s="452"/>
    </row>
    <row r="255" spans="1:11" x14ac:dyDescent="0.25">
      <c r="A255" s="451"/>
      <c r="B255" s="451"/>
      <c r="C255" s="452"/>
      <c r="D255" s="452"/>
      <c r="E255" s="452"/>
      <c r="F255" s="452"/>
      <c r="G255" s="452"/>
      <c r="H255" s="452"/>
      <c r="I255" s="452"/>
      <c r="J255" s="452"/>
      <c r="K255" s="452"/>
    </row>
    <row r="256" spans="1:11" x14ac:dyDescent="0.25">
      <c r="A256" s="451"/>
      <c r="B256" s="451"/>
      <c r="C256" s="452"/>
      <c r="D256" s="452"/>
      <c r="E256" s="452"/>
      <c r="F256" s="452"/>
      <c r="G256" s="452"/>
      <c r="H256" s="452"/>
      <c r="I256" s="452"/>
      <c r="J256" s="452"/>
      <c r="K256" s="452"/>
    </row>
    <row r="257" spans="1:11" x14ac:dyDescent="0.25">
      <c r="A257" s="451"/>
      <c r="B257" s="451"/>
      <c r="C257" s="452"/>
      <c r="D257" s="452"/>
      <c r="E257" s="452"/>
      <c r="F257" s="452"/>
      <c r="G257" s="452"/>
      <c r="H257" s="452"/>
      <c r="I257" s="452"/>
      <c r="J257" s="452"/>
      <c r="K257" s="452"/>
    </row>
    <row r="258" spans="1:11" x14ac:dyDescent="0.25">
      <c r="A258" s="451"/>
      <c r="B258" s="451"/>
      <c r="C258" s="452"/>
      <c r="D258" s="452"/>
      <c r="E258" s="452"/>
      <c r="F258" s="452"/>
      <c r="G258" s="452"/>
      <c r="H258" s="452"/>
      <c r="I258" s="452"/>
      <c r="J258" s="452"/>
      <c r="K258" s="452"/>
    </row>
    <row r="259" spans="1:11" x14ac:dyDescent="0.25">
      <c r="A259" s="451"/>
      <c r="B259" s="451"/>
      <c r="C259" s="452"/>
      <c r="D259" s="452"/>
      <c r="E259" s="452"/>
      <c r="F259" s="452"/>
      <c r="G259" s="452"/>
      <c r="H259" s="452"/>
      <c r="I259" s="452"/>
      <c r="J259" s="452"/>
      <c r="K259" s="452"/>
    </row>
    <row r="260" spans="1:11" x14ac:dyDescent="0.25">
      <c r="A260" s="451"/>
      <c r="B260" s="451"/>
      <c r="C260" s="452"/>
      <c r="D260" s="452"/>
      <c r="E260" s="452"/>
      <c r="F260" s="452"/>
      <c r="G260" s="452"/>
      <c r="H260" s="452"/>
      <c r="I260" s="452"/>
      <c r="J260" s="452"/>
      <c r="K260" s="452"/>
    </row>
    <row r="261" spans="1:11" x14ac:dyDescent="0.25">
      <c r="A261" s="451"/>
      <c r="B261" s="451"/>
      <c r="C261" s="452"/>
      <c r="D261" s="452"/>
      <c r="E261" s="452"/>
      <c r="F261" s="452"/>
      <c r="G261" s="452"/>
      <c r="H261" s="452"/>
      <c r="I261" s="452"/>
      <c r="J261" s="452"/>
      <c r="K261" s="452"/>
    </row>
    <row r="262" spans="1:11" x14ac:dyDescent="0.25">
      <c r="A262" s="451"/>
      <c r="B262" s="451"/>
      <c r="C262" s="452"/>
      <c r="D262" s="452"/>
      <c r="E262" s="452"/>
      <c r="F262" s="452"/>
      <c r="G262" s="452"/>
      <c r="H262" s="452"/>
      <c r="I262" s="452"/>
      <c r="J262" s="452"/>
      <c r="K262" s="452"/>
    </row>
    <row r="263" spans="1:11" x14ac:dyDescent="0.25">
      <c r="A263" s="451"/>
      <c r="B263" s="451"/>
      <c r="C263" s="452"/>
      <c r="D263" s="452"/>
      <c r="E263" s="452"/>
      <c r="F263" s="452"/>
      <c r="G263" s="452"/>
      <c r="H263" s="452"/>
      <c r="I263" s="452"/>
      <c r="J263" s="452"/>
      <c r="K263" s="452"/>
    </row>
    <row r="264" spans="1:11" x14ac:dyDescent="0.25">
      <c r="A264" s="451"/>
      <c r="B264" s="451"/>
      <c r="C264" s="452"/>
      <c r="D264" s="452"/>
      <c r="E264" s="452"/>
      <c r="F264" s="452"/>
      <c r="G264" s="452"/>
      <c r="H264" s="452"/>
      <c r="I264" s="452"/>
      <c r="J264" s="452"/>
      <c r="K264" s="452"/>
    </row>
    <row r="265" spans="1:11" x14ac:dyDescent="0.25">
      <c r="A265" s="451"/>
      <c r="B265" s="451"/>
      <c r="C265" s="452"/>
      <c r="D265" s="452"/>
      <c r="E265" s="452"/>
      <c r="F265" s="452"/>
      <c r="G265" s="452"/>
      <c r="H265" s="452"/>
      <c r="I265" s="452"/>
      <c r="J265" s="452"/>
      <c r="K265" s="452"/>
    </row>
    <row r="266" spans="1:11" x14ac:dyDescent="0.25">
      <c r="A266" s="451"/>
      <c r="B266" s="451"/>
      <c r="C266" s="452"/>
      <c r="D266" s="452"/>
      <c r="E266" s="452"/>
      <c r="F266" s="452"/>
      <c r="G266" s="452"/>
      <c r="H266" s="452"/>
      <c r="I266" s="452"/>
      <c r="J266" s="452"/>
      <c r="K266" s="452"/>
    </row>
    <row r="267" spans="1:11" x14ac:dyDescent="0.25">
      <c r="A267" s="451"/>
      <c r="B267" s="451"/>
      <c r="C267" s="452"/>
      <c r="D267" s="452"/>
      <c r="E267" s="452"/>
      <c r="F267" s="452"/>
      <c r="G267" s="452"/>
      <c r="H267" s="452"/>
      <c r="I267" s="452"/>
      <c r="J267" s="452"/>
      <c r="K267" s="452"/>
    </row>
    <row r="268" spans="1:11" x14ac:dyDescent="0.25">
      <c r="A268" s="451"/>
      <c r="B268" s="451"/>
      <c r="C268" s="452"/>
      <c r="D268" s="452"/>
      <c r="E268" s="452"/>
      <c r="F268" s="452"/>
      <c r="G268" s="452"/>
      <c r="H268" s="452"/>
      <c r="I268" s="452"/>
      <c r="J268" s="452"/>
      <c r="K268" s="452"/>
    </row>
    <row r="269" spans="1:11" x14ac:dyDescent="0.25">
      <c r="A269" s="451"/>
      <c r="B269" s="451"/>
      <c r="C269" s="452"/>
      <c r="D269" s="452"/>
      <c r="E269" s="452"/>
      <c r="F269" s="452"/>
      <c r="G269" s="452"/>
      <c r="H269" s="452"/>
      <c r="I269" s="452"/>
      <c r="J269" s="452"/>
      <c r="K269" s="452"/>
    </row>
    <row r="270" spans="1:11" x14ac:dyDescent="0.25">
      <c r="A270" s="451"/>
      <c r="B270" s="451"/>
      <c r="C270" s="452"/>
      <c r="D270" s="452"/>
      <c r="E270" s="452"/>
      <c r="F270" s="452"/>
      <c r="G270" s="452"/>
      <c r="H270" s="452"/>
      <c r="I270" s="452"/>
      <c r="J270" s="452"/>
      <c r="K270" s="452"/>
    </row>
    <row r="271" spans="1:11" x14ac:dyDescent="0.25">
      <c r="A271" s="451"/>
      <c r="B271" s="451"/>
      <c r="C271" s="452"/>
      <c r="D271" s="452"/>
      <c r="E271" s="452"/>
      <c r="F271" s="452"/>
      <c r="G271" s="452"/>
      <c r="H271" s="452"/>
      <c r="I271" s="452"/>
      <c r="J271" s="452"/>
      <c r="K271" s="452"/>
    </row>
    <row r="272" spans="1:11" x14ac:dyDescent="0.25">
      <c r="A272" s="451"/>
      <c r="B272" s="451"/>
      <c r="C272" s="452"/>
      <c r="D272" s="452"/>
      <c r="E272" s="452"/>
      <c r="F272" s="452"/>
      <c r="G272" s="452"/>
      <c r="H272" s="452"/>
      <c r="I272" s="452"/>
      <c r="J272" s="452"/>
      <c r="K272" s="452"/>
    </row>
    <row r="273" spans="1:11" x14ac:dyDescent="0.25">
      <c r="A273" s="451"/>
      <c r="B273" s="451"/>
      <c r="C273" s="452"/>
      <c r="D273" s="452"/>
      <c r="E273" s="452"/>
      <c r="F273" s="452"/>
      <c r="G273" s="452"/>
      <c r="H273" s="452"/>
      <c r="I273" s="452"/>
      <c r="J273" s="452"/>
      <c r="K273" s="452"/>
    </row>
    <row r="274" spans="1:11" x14ac:dyDescent="0.25">
      <c r="A274" s="451"/>
      <c r="B274" s="451"/>
      <c r="C274" s="452"/>
      <c r="D274" s="452"/>
      <c r="E274" s="452"/>
      <c r="F274" s="452"/>
      <c r="G274" s="452"/>
      <c r="H274" s="452"/>
      <c r="I274" s="452"/>
      <c r="J274" s="452"/>
      <c r="K274" s="452"/>
    </row>
    <row r="275" spans="1:11" x14ac:dyDescent="0.25">
      <c r="A275" s="451"/>
      <c r="B275" s="451"/>
      <c r="C275" s="452"/>
      <c r="D275" s="452"/>
      <c r="E275" s="452"/>
      <c r="F275" s="452"/>
      <c r="G275" s="452"/>
      <c r="H275" s="452"/>
      <c r="I275" s="452"/>
      <c r="J275" s="452"/>
      <c r="K275" s="452"/>
    </row>
    <row r="276" spans="1:11" x14ac:dyDescent="0.25">
      <c r="A276" s="451"/>
      <c r="B276" s="451"/>
      <c r="C276" s="452"/>
      <c r="D276" s="452"/>
      <c r="E276" s="452"/>
      <c r="F276" s="452"/>
      <c r="G276" s="452"/>
      <c r="H276" s="452"/>
      <c r="I276" s="452"/>
      <c r="J276" s="452"/>
      <c r="K276" s="452"/>
    </row>
    <row r="277" spans="1:11" x14ac:dyDescent="0.25">
      <c r="A277" s="451"/>
      <c r="B277" s="451"/>
      <c r="C277" s="452"/>
      <c r="D277" s="452"/>
      <c r="E277" s="452"/>
      <c r="F277" s="452"/>
      <c r="G277" s="452"/>
      <c r="H277" s="452"/>
      <c r="I277" s="452"/>
      <c r="J277" s="452"/>
      <c r="K277" s="452"/>
    </row>
    <row r="278" spans="1:11" x14ac:dyDescent="0.25">
      <c r="A278" s="451"/>
      <c r="B278" s="451"/>
      <c r="C278" s="452"/>
      <c r="D278" s="452"/>
      <c r="E278" s="452"/>
      <c r="F278" s="452"/>
      <c r="G278" s="452"/>
      <c r="H278" s="452"/>
      <c r="I278" s="452"/>
      <c r="J278" s="452"/>
      <c r="K278" s="452"/>
    </row>
    <row r="279" spans="1:11" x14ac:dyDescent="0.25">
      <c r="A279" s="451"/>
      <c r="B279" s="451"/>
      <c r="C279" s="452"/>
      <c r="D279" s="452"/>
      <c r="E279" s="452"/>
      <c r="F279" s="452"/>
      <c r="G279" s="452"/>
      <c r="H279" s="452"/>
      <c r="I279" s="452"/>
      <c r="J279" s="452"/>
      <c r="K279" s="452"/>
    </row>
    <row r="280" spans="1:11" x14ac:dyDescent="0.25">
      <c r="A280" s="451"/>
      <c r="B280" s="451"/>
      <c r="C280" s="452"/>
      <c r="D280" s="452"/>
      <c r="E280" s="452"/>
      <c r="F280" s="452"/>
      <c r="G280" s="452"/>
      <c r="H280" s="452"/>
      <c r="I280" s="452"/>
      <c r="J280" s="452"/>
      <c r="K280" s="452"/>
    </row>
    <row r="281" spans="1:11" x14ac:dyDescent="0.25">
      <c r="A281" s="451"/>
      <c r="B281" s="451"/>
      <c r="C281" s="452"/>
      <c r="D281" s="452"/>
      <c r="E281" s="452"/>
      <c r="F281" s="452"/>
      <c r="G281" s="452"/>
      <c r="H281" s="452"/>
      <c r="I281" s="452"/>
      <c r="J281" s="452"/>
      <c r="K281" s="452"/>
    </row>
    <row r="282" spans="1:11" x14ac:dyDescent="0.25">
      <c r="A282" s="451"/>
      <c r="B282" s="451"/>
      <c r="C282" s="452"/>
      <c r="D282" s="452"/>
      <c r="E282" s="452"/>
      <c r="F282" s="452"/>
      <c r="G282" s="452"/>
      <c r="H282" s="452"/>
      <c r="I282" s="452"/>
      <c r="J282" s="452"/>
      <c r="K282" s="452"/>
    </row>
    <row r="283" spans="1:11" x14ac:dyDescent="0.25">
      <c r="A283" s="451"/>
      <c r="B283" s="451"/>
      <c r="C283" s="452"/>
      <c r="D283" s="452"/>
      <c r="E283" s="452"/>
      <c r="F283" s="452"/>
      <c r="G283" s="452"/>
      <c r="H283" s="452"/>
      <c r="I283" s="452"/>
      <c r="J283" s="452"/>
      <c r="K283" s="452"/>
    </row>
    <row r="284" spans="1:11" x14ac:dyDescent="0.25">
      <c r="A284" s="451"/>
      <c r="B284" s="451"/>
      <c r="C284" s="452"/>
      <c r="D284" s="452"/>
      <c r="E284" s="452"/>
      <c r="F284" s="452"/>
      <c r="G284" s="452"/>
      <c r="H284" s="452"/>
      <c r="I284" s="452"/>
      <c r="J284" s="452"/>
      <c r="K284" s="452"/>
    </row>
    <row r="285" spans="1:11" x14ac:dyDescent="0.25">
      <c r="A285" s="451"/>
      <c r="B285" s="451"/>
      <c r="C285" s="452"/>
      <c r="D285" s="452"/>
      <c r="E285" s="452"/>
      <c r="F285" s="452"/>
      <c r="G285" s="452"/>
      <c r="H285" s="452"/>
      <c r="I285" s="452"/>
      <c r="J285" s="452"/>
      <c r="K285" s="452"/>
    </row>
    <row r="286" spans="1:11" x14ac:dyDescent="0.25">
      <c r="A286" s="451"/>
      <c r="B286" s="451"/>
      <c r="C286" s="452"/>
      <c r="D286" s="452"/>
      <c r="E286" s="452"/>
      <c r="F286" s="452"/>
      <c r="G286" s="452"/>
      <c r="H286" s="452"/>
      <c r="I286" s="452"/>
      <c r="J286" s="452"/>
      <c r="K286" s="452"/>
    </row>
    <row r="287" spans="1:11" x14ac:dyDescent="0.25">
      <c r="A287" s="451"/>
      <c r="B287" s="451"/>
      <c r="C287" s="452"/>
      <c r="D287" s="452"/>
      <c r="E287" s="452"/>
      <c r="F287" s="452"/>
      <c r="G287" s="452"/>
      <c r="H287" s="452"/>
      <c r="I287" s="452"/>
      <c r="J287" s="452"/>
      <c r="K287" s="452"/>
    </row>
    <row r="288" spans="1:11" x14ac:dyDescent="0.25">
      <c r="A288" s="451"/>
      <c r="B288" s="451"/>
      <c r="C288" s="452"/>
      <c r="D288" s="452"/>
      <c r="E288" s="452"/>
      <c r="F288" s="452"/>
      <c r="G288" s="452"/>
      <c r="H288" s="452"/>
      <c r="I288" s="452"/>
      <c r="J288" s="452"/>
      <c r="K288" s="452"/>
    </row>
    <row r="289" spans="1:11" x14ac:dyDescent="0.25">
      <c r="A289" s="451"/>
      <c r="B289" s="451"/>
      <c r="C289" s="452"/>
      <c r="D289" s="452"/>
      <c r="E289" s="452"/>
      <c r="F289" s="452"/>
      <c r="G289" s="452"/>
      <c r="H289" s="452"/>
      <c r="I289" s="452"/>
      <c r="J289" s="452"/>
      <c r="K289" s="452"/>
    </row>
    <row r="290" spans="1:11" x14ac:dyDescent="0.25">
      <c r="A290" s="451"/>
      <c r="B290" s="451"/>
      <c r="C290" s="452"/>
      <c r="D290" s="452"/>
      <c r="E290" s="452"/>
      <c r="F290" s="452"/>
      <c r="G290" s="452"/>
      <c r="H290" s="452"/>
      <c r="I290" s="452"/>
      <c r="J290" s="452"/>
      <c r="K290" s="452"/>
    </row>
    <row r="291" spans="1:11" x14ac:dyDescent="0.25">
      <c r="A291" s="451"/>
      <c r="B291" s="451"/>
      <c r="C291" s="452"/>
      <c r="D291" s="452"/>
      <c r="E291" s="452"/>
      <c r="F291" s="452"/>
      <c r="G291" s="452"/>
      <c r="H291" s="452"/>
      <c r="I291" s="452"/>
      <c r="J291" s="452"/>
      <c r="K291" s="452"/>
    </row>
    <row r="292" spans="1:11" x14ac:dyDescent="0.25">
      <c r="A292" s="451"/>
      <c r="B292" s="451"/>
      <c r="C292" s="452"/>
      <c r="D292" s="452"/>
      <c r="E292" s="452"/>
      <c r="F292" s="452"/>
      <c r="G292" s="452"/>
      <c r="H292" s="452"/>
      <c r="I292" s="452"/>
      <c r="J292" s="452"/>
      <c r="K292" s="452"/>
    </row>
    <row r="293" spans="1:11" x14ac:dyDescent="0.25">
      <c r="A293" s="451"/>
      <c r="B293" s="451"/>
      <c r="C293" s="452"/>
      <c r="D293" s="452"/>
      <c r="E293" s="452"/>
      <c r="F293" s="452"/>
      <c r="G293" s="452"/>
      <c r="H293" s="452"/>
      <c r="I293" s="452"/>
      <c r="J293" s="452"/>
      <c r="K293" s="452"/>
    </row>
    <row r="294" spans="1:11" x14ac:dyDescent="0.25">
      <c r="A294" s="451"/>
      <c r="B294" s="451"/>
      <c r="C294" s="452"/>
      <c r="D294" s="452"/>
      <c r="E294" s="452"/>
      <c r="F294" s="452"/>
      <c r="G294" s="452"/>
      <c r="H294" s="452"/>
      <c r="I294" s="452"/>
      <c r="J294" s="452"/>
      <c r="K294" s="452"/>
    </row>
    <row r="295" spans="1:11" x14ac:dyDescent="0.25">
      <c r="A295" s="451"/>
      <c r="B295" s="451"/>
      <c r="C295" s="452"/>
      <c r="D295" s="452"/>
      <c r="E295" s="452"/>
      <c r="F295" s="452"/>
      <c r="G295" s="452"/>
      <c r="H295" s="452"/>
      <c r="I295" s="452"/>
      <c r="J295" s="452"/>
      <c r="K295" s="452"/>
    </row>
    <row r="296" spans="1:11" x14ac:dyDescent="0.25">
      <c r="A296" s="451"/>
      <c r="B296" s="452"/>
      <c r="C296" s="452"/>
      <c r="D296" s="452"/>
      <c r="E296" s="452"/>
      <c r="F296" s="452"/>
      <c r="G296" s="452"/>
      <c r="H296" s="452"/>
      <c r="I296" s="452"/>
      <c r="J296" s="452"/>
      <c r="K296" s="452"/>
    </row>
    <row r="297" spans="1:11" x14ac:dyDescent="0.25">
      <c r="A297" s="451"/>
      <c r="B297" s="452"/>
      <c r="C297" s="452"/>
      <c r="D297" s="452"/>
      <c r="E297" s="452"/>
      <c r="F297" s="452"/>
      <c r="G297" s="452"/>
      <c r="H297" s="452"/>
      <c r="I297" s="452"/>
      <c r="J297" s="452"/>
      <c r="K297" s="452"/>
    </row>
    <row r="298" spans="1:11" x14ac:dyDescent="0.25">
      <c r="A298" s="451"/>
      <c r="B298" s="452"/>
      <c r="C298" s="452"/>
      <c r="D298" s="452"/>
      <c r="E298" s="452"/>
      <c r="F298" s="452"/>
      <c r="G298" s="452"/>
      <c r="H298" s="452"/>
      <c r="I298" s="452"/>
      <c r="J298" s="452"/>
      <c r="K298" s="452"/>
    </row>
    <row r="299" spans="1:11" x14ac:dyDescent="0.25">
      <c r="A299" s="451"/>
      <c r="B299" s="452"/>
      <c r="C299" s="452"/>
      <c r="D299" s="452"/>
      <c r="E299" s="452"/>
      <c r="F299" s="452"/>
      <c r="G299" s="452"/>
      <c r="H299" s="452"/>
      <c r="I299" s="452"/>
      <c r="J299" s="452"/>
      <c r="K299" s="452"/>
    </row>
    <row r="300" spans="1:11" x14ac:dyDescent="0.25">
      <c r="A300" s="451"/>
      <c r="B300" s="452"/>
      <c r="C300" s="452"/>
      <c r="D300" s="452"/>
      <c r="E300" s="452"/>
      <c r="F300" s="452"/>
      <c r="G300" s="452"/>
      <c r="H300" s="452"/>
      <c r="I300" s="452"/>
      <c r="J300" s="452"/>
      <c r="K300" s="452"/>
    </row>
    <row r="301" spans="1:11" x14ac:dyDescent="0.25">
      <c r="A301" s="452"/>
      <c r="B301" s="452"/>
      <c r="C301" s="452"/>
      <c r="D301" s="452"/>
      <c r="E301" s="452"/>
      <c r="F301" s="452"/>
      <c r="G301" s="452"/>
      <c r="H301" s="452"/>
      <c r="I301" s="452"/>
      <c r="J301" s="452"/>
      <c r="K301" s="452"/>
    </row>
    <row r="302" spans="1:11" x14ac:dyDescent="0.25">
      <c r="A302" s="451"/>
      <c r="B302" s="451"/>
      <c r="C302" s="452"/>
      <c r="D302" s="452"/>
      <c r="E302" s="452"/>
      <c r="F302" s="452"/>
      <c r="G302" s="452"/>
      <c r="H302" s="452"/>
      <c r="I302" s="452"/>
      <c r="J302" s="452"/>
      <c r="K302" s="452"/>
    </row>
    <row r="303" spans="1:11" x14ac:dyDescent="0.25">
      <c r="A303" s="451"/>
      <c r="B303" s="451"/>
      <c r="C303" s="452"/>
      <c r="D303" s="452"/>
      <c r="E303" s="452"/>
      <c r="F303" s="452"/>
      <c r="G303" s="452"/>
      <c r="H303" s="452"/>
      <c r="I303" s="452"/>
      <c r="J303" s="452"/>
      <c r="K303" s="452"/>
    </row>
    <row r="304" spans="1:11" x14ac:dyDescent="0.25">
      <c r="A304" s="451"/>
      <c r="B304" s="451"/>
      <c r="C304" s="452"/>
      <c r="D304" s="452"/>
      <c r="E304" s="452"/>
      <c r="F304" s="452"/>
      <c r="G304" s="452"/>
      <c r="H304" s="452"/>
      <c r="I304" s="452"/>
      <c r="J304" s="452"/>
      <c r="K304" s="452"/>
    </row>
    <row r="305" spans="1:11" x14ac:dyDescent="0.25">
      <c r="A305" s="451"/>
      <c r="B305" s="451"/>
      <c r="C305" s="452"/>
      <c r="D305" s="452"/>
      <c r="E305" s="452"/>
      <c r="F305" s="452"/>
      <c r="G305" s="452"/>
      <c r="H305" s="452"/>
      <c r="I305" s="452"/>
      <c r="J305" s="452"/>
      <c r="K305" s="452"/>
    </row>
    <row r="306" spans="1:11" x14ac:dyDescent="0.25">
      <c r="A306" s="451"/>
      <c r="B306" s="451"/>
      <c r="C306" s="452"/>
      <c r="D306" s="452"/>
      <c r="E306" s="452"/>
      <c r="F306" s="452"/>
      <c r="G306" s="452"/>
      <c r="H306" s="452"/>
      <c r="I306" s="452"/>
      <c r="J306" s="452"/>
      <c r="K306" s="452"/>
    </row>
    <row r="307" spans="1:11" x14ac:dyDescent="0.25">
      <c r="A307" s="451"/>
      <c r="B307" s="451"/>
      <c r="C307" s="452"/>
      <c r="D307" s="452"/>
      <c r="E307" s="452"/>
      <c r="F307" s="452"/>
      <c r="G307" s="452"/>
      <c r="H307" s="452"/>
      <c r="I307" s="452"/>
      <c r="J307" s="452"/>
      <c r="K307" s="452"/>
    </row>
    <row r="308" spans="1:11" x14ac:dyDescent="0.25">
      <c r="A308" s="451"/>
      <c r="B308" s="451"/>
      <c r="C308" s="452"/>
      <c r="D308" s="452"/>
      <c r="E308" s="452"/>
      <c r="F308" s="452"/>
      <c r="G308" s="452"/>
      <c r="H308" s="452"/>
      <c r="I308" s="452"/>
      <c r="J308" s="452"/>
      <c r="K308" s="452"/>
    </row>
    <row r="309" spans="1:11" x14ac:dyDescent="0.25">
      <c r="A309" s="451"/>
      <c r="B309" s="451"/>
      <c r="C309" s="452"/>
      <c r="D309" s="452"/>
      <c r="E309" s="452"/>
      <c r="F309" s="452"/>
      <c r="G309" s="452"/>
      <c r="H309" s="452"/>
      <c r="I309" s="452"/>
      <c r="J309" s="452"/>
      <c r="K309" s="452"/>
    </row>
    <row r="310" spans="1:11" x14ac:dyDescent="0.25">
      <c r="A310" s="451"/>
      <c r="B310" s="451"/>
      <c r="C310" s="452"/>
      <c r="D310" s="452"/>
      <c r="E310" s="452"/>
      <c r="F310" s="452"/>
      <c r="G310" s="452"/>
      <c r="H310" s="452"/>
      <c r="I310" s="452"/>
      <c r="J310" s="452"/>
      <c r="K310" s="452"/>
    </row>
    <row r="311" spans="1:11" x14ac:dyDescent="0.25">
      <c r="A311" s="451"/>
      <c r="B311" s="451"/>
      <c r="C311" s="452"/>
      <c r="D311" s="452"/>
      <c r="E311" s="452"/>
      <c r="F311" s="452"/>
      <c r="G311" s="452"/>
      <c r="H311" s="452"/>
      <c r="I311" s="452"/>
      <c r="J311" s="452"/>
      <c r="K311" s="452"/>
    </row>
    <row r="312" spans="1:11" x14ac:dyDescent="0.25">
      <c r="A312" s="451"/>
      <c r="B312" s="451"/>
      <c r="C312" s="452"/>
      <c r="D312" s="452"/>
      <c r="E312" s="452"/>
      <c r="F312" s="452"/>
      <c r="G312" s="452"/>
      <c r="H312" s="452"/>
      <c r="I312" s="452"/>
      <c r="J312" s="452"/>
      <c r="K312" s="452"/>
    </row>
    <row r="313" spans="1:11" x14ac:dyDescent="0.25">
      <c r="A313" s="451"/>
      <c r="B313" s="451"/>
      <c r="C313" s="452"/>
      <c r="D313" s="452"/>
      <c r="E313" s="452"/>
      <c r="F313" s="452"/>
      <c r="G313" s="452"/>
      <c r="H313" s="452"/>
      <c r="I313" s="452"/>
      <c r="J313" s="452"/>
      <c r="K313" s="452"/>
    </row>
    <row r="314" spans="1:11" x14ac:dyDescent="0.25">
      <c r="A314" s="451"/>
      <c r="B314" s="451"/>
      <c r="C314" s="452"/>
      <c r="D314" s="452"/>
      <c r="E314" s="452"/>
      <c r="F314" s="452"/>
      <c r="G314" s="452"/>
      <c r="H314" s="452"/>
      <c r="I314" s="452"/>
      <c r="J314" s="452"/>
      <c r="K314" s="452"/>
    </row>
    <row r="315" spans="1:11" x14ac:dyDescent="0.25">
      <c r="A315" s="451"/>
      <c r="B315" s="451"/>
      <c r="C315" s="452"/>
      <c r="D315" s="452"/>
      <c r="E315" s="452"/>
      <c r="F315" s="452"/>
      <c r="G315" s="452"/>
      <c r="H315" s="452"/>
      <c r="I315" s="452"/>
      <c r="J315" s="452"/>
      <c r="K315" s="452"/>
    </row>
    <row r="316" spans="1:11" x14ac:dyDescent="0.25">
      <c r="A316" s="451"/>
      <c r="B316" s="451"/>
      <c r="C316" s="452"/>
      <c r="D316" s="452"/>
      <c r="E316" s="452"/>
      <c r="F316" s="452"/>
      <c r="G316" s="452"/>
      <c r="H316" s="452"/>
      <c r="I316" s="452"/>
      <c r="J316" s="452"/>
      <c r="K316" s="452"/>
    </row>
    <row r="317" spans="1:11" x14ac:dyDescent="0.25">
      <c r="A317" s="451"/>
      <c r="B317" s="451"/>
      <c r="C317" s="452"/>
      <c r="D317" s="452"/>
      <c r="E317" s="452"/>
      <c r="F317" s="452"/>
      <c r="G317" s="452"/>
      <c r="H317" s="452"/>
      <c r="I317" s="452"/>
      <c r="J317" s="452"/>
      <c r="K317" s="452"/>
    </row>
    <row r="318" spans="1:11" x14ac:dyDescent="0.25">
      <c r="A318" s="451"/>
      <c r="B318" s="451"/>
      <c r="C318" s="452"/>
      <c r="D318" s="452"/>
      <c r="E318" s="452"/>
      <c r="F318" s="452"/>
      <c r="G318" s="452"/>
      <c r="H318" s="452"/>
      <c r="I318" s="452"/>
      <c r="J318" s="452"/>
      <c r="K318" s="452"/>
    </row>
    <row r="319" spans="1:11" x14ac:dyDescent="0.25">
      <c r="A319" s="451"/>
      <c r="B319" s="451"/>
      <c r="C319" s="452"/>
      <c r="D319" s="452"/>
      <c r="E319" s="452"/>
      <c r="F319" s="452"/>
      <c r="G319" s="452"/>
      <c r="H319" s="452"/>
      <c r="I319" s="452"/>
      <c r="J319" s="452"/>
      <c r="K319" s="452"/>
    </row>
    <row r="320" spans="1:11" x14ac:dyDescent="0.25">
      <c r="A320" s="451"/>
      <c r="B320" s="451"/>
      <c r="C320" s="452"/>
      <c r="D320" s="452"/>
      <c r="E320" s="452"/>
      <c r="F320" s="452"/>
      <c r="G320" s="452"/>
      <c r="H320" s="452"/>
      <c r="I320" s="452"/>
      <c r="J320" s="452"/>
      <c r="K320" s="452"/>
    </row>
    <row r="321" spans="1:11" x14ac:dyDescent="0.25">
      <c r="A321" s="451"/>
      <c r="B321" s="451"/>
      <c r="C321" s="452"/>
      <c r="D321" s="452"/>
      <c r="E321" s="452"/>
      <c r="F321" s="452"/>
      <c r="G321" s="452"/>
      <c r="H321" s="452"/>
      <c r="I321" s="452"/>
      <c r="J321" s="452"/>
      <c r="K321" s="452"/>
    </row>
    <row r="322" spans="1:11" x14ac:dyDescent="0.25">
      <c r="A322" s="451"/>
      <c r="B322" s="451"/>
      <c r="C322" s="452"/>
      <c r="D322" s="452"/>
      <c r="E322" s="452"/>
      <c r="F322" s="452"/>
      <c r="G322" s="452"/>
      <c r="H322" s="452"/>
      <c r="I322" s="452"/>
      <c r="J322" s="452"/>
      <c r="K322" s="452"/>
    </row>
    <row r="323" spans="1:11" x14ac:dyDescent="0.25">
      <c r="A323" s="451"/>
      <c r="B323" s="451"/>
      <c r="C323" s="452"/>
      <c r="D323" s="452"/>
      <c r="E323" s="452"/>
      <c r="F323" s="452"/>
      <c r="G323" s="452"/>
      <c r="H323" s="452"/>
      <c r="I323" s="452"/>
      <c r="J323" s="452"/>
      <c r="K323" s="452"/>
    </row>
    <row r="324" spans="1:11" x14ac:dyDescent="0.25">
      <c r="A324" s="451"/>
      <c r="B324" s="451"/>
      <c r="C324" s="452"/>
      <c r="D324" s="452"/>
      <c r="E324" s="452"/>
      <c r="F324" s="452"/>
      <c r="G324" s="452"/>
      <c r="H324" s="452"/>
      <c r="I324" s="452"/>
      <c r="J324" s="452"/>
      <c r="K324" s="452"/>
    </row>
    <row r="325" spans="1:11" x14ac:dyDescent="0.25">
      <c r="A325" s="451"/>
      <c r="B325" s="451"/>
      <c r="C325" s="452"/>
      <c r="D325" s="452"/>
      <c r="E325" s="452"/>
      <c r="F325" s="452"/>
      <c r="G325" s="452"/>
      <c r="H325" s="452"/>
      <c r="I325" s="452"/>
      <c r="J325" s="452"/>
      <c r="K325" s="452"/>
    </row>
    <row r="326" spans="1:11" x14ac:dyDescent="0.25">
      <c r="A326" s="451"/>
      <c r="B326" s="451"/>
      <c r="C326" s="452"/>
      <c r="D326" s="452"/>
      <c r="E326" s="452"/>
      <c r="F326" s="452"/>
      <c r="G326" s="452"/>
      <c r="H326" s="452"/>
      <c r="I326" s="452"/>
      <c r="J326" s="452"/>
      <c r="K326" s="452"/>
    </row>
    <row r="327" spans="1:11" x14ac:dyDescent="0.25">
      <c r="A327" s="451"/>
      <c r="B327" s="451"/>
      <c r="C327" s="452"/>
      <c r="D327" s="452"/>
      <c r="E327" s="452"/>
      <c r="F327" s="452"/>
      <c r="G327" s="452"/>
      <c r="H327" s="452"/>
      <c r="I327" s="452"/>
      <c r="J327" s="452"/>
      <c r="K327" s="452"/>
    </row>
    <row r="328" spans="1:11" x14ac:dyDescent="0.25">
      <c r="A328" s="451"/>
      <c r="B328" s="451"/>
      <c r="C328" s="452"/>
      <c r="D328" s="452"/>
      <c r="E328" s="452"/>
      <c r="F328" s="452"/>
      <c r="G328" s="452"/>
      <c r="H328" s="452"/>
      <c r="I328" s="452"/>
      <c r="J328" s="452"/>
      <c r="K328" s="452"/>
    </row>
    <row r="329" spans="1:11" x14ac:dyDescent="0.25">
      <c r="A329" s="451"/>
      <c r="B329" s="451"/>
      <c r="C329" s="452"/>
      <c r="D329" s="452"/>
      <c r="E329" s="452"/>
      <c r="F329" s="452"/>
      <c r="G329" s="452"/>
      <c r="H329" s="452"/>
      <c r="I329" s="452"/>
      <c r="J329" s="452"/>
      <c r="K329" s="452"/>
    </row>
    <row r="330" spans="1:11" x14ac:dyDescent="0.25">
      <c r="A330" s="451"/>
      <c r="B330" s="451"/>
      <c r="C330" s="452"/>
      <c r="D330" s="452"/>
      <c r="E330" s="452"/>
      <c r="F330" s="452"/>
      <c r="G330" s="452"/>
      <c r="H330" s="452"/>
      <c r="I330" s="452"/>
      <c r="J330" s="452"/>
      <c r="K330" s="452"/>
    </row>
    <row r="331" spans="1:11" x14ac:dyDescent="0.25">
      <c r="A331" s="451"/>
      <c r="B331" s="451"/>
      <c r="C331" s="452"/>
      <c r="D331" s="452"/>
      <c r="E331" s="452"/>
      <c r="F331" s="452"/>
      <c r="G331" s="452"/>
      <c r="H331" s="452"/>
      <c r="I331" s="452"/>
      <c r="J331" s="452"/>
      <c r="K331" s="452"/>
    </row>
    <row r="332" spans="1:11" x14ac:dyDescent="0.25">
      <c r="A332" s="451"/>
      <c r="B332" s="451"/>
      <c r="C332" s="452"/>
      <c r="D332" s="452"/>
      <c r="E332" s="452"/>
      <c r="F332" s="452"/>
      <c r="G332" s="452"/>
      <c r="H332" s="452"/>
      <c r="I332" s="452"/>
      <c r="J332" s="452"/>
      <c r="K332" s="452"/>
    </row>
    <row r="333" spans="1:11" x14ac:dyDescent="0.25">
      <c r="A333" s="451"/>
      <c r="B333" s="451"/>
      <c r="C333" s="452"/>
      <c r="D333" s="452"/>
      <c r="E333" s="452"/>
      <c r="F333" s="452"/>
      <c r="G333" s="452"/>
      <c r="H333" s="452"/>
      <c r="I333" s="452"/>
      <c r="J333" s="452"/>
      <c r="K333" s="452"/>
    </row>
    <row r="334" spans="1:11" x14ac:dyDescent="0.25">
      <c r="A334" s="451"/>
      <c r="B334" s="451"/>
      <c r="C334" s="452"/>
      <c r="D334" s="452"/>
      <c r="E334" s="452"/>
      <c r="F334" s="452"/>
      <c r="G334" s="452"/>
      <c r="H334" s="452"/>
      <c r="I334" s="452"/>
      <c r="J334" s="452"/>
      <c r="K334" s="452"/>
    </row>
    <row r="335" spans="1:11" x14ac:dyDescent="0.25">
      <c r="A335" s="451"/>
      <c r="B335" s="451"/>
      <c r="C335" s="452"/>
      <c r="D335" s="452"/>
      <c r="E335" s="452"/>
      <c r="F335" s="452"/>
      <c r="G335" s="452"/>
      <c r="H335" s="452"/>
      <c r="I335" s="452"/>
      <c r="J335" s="452"/>
      <c r="K335" s="452"/>
    </row>
    <row r="336" spans="1:11" x14ac:dyDescent="0.25">
      <c r="A336" s="451"/>
      <c r="B336" s="451"/>
      <c r="C336" s="452"/>
      <c r="D336" s="452"/>
      <c r="E336" s="452"/>
      <c r="F336" s="452"/>
      <c r="G336" s="452"/>
      <c r="H336" s="452"/>
      <c r="I336" s="452"/>
      <c r="J336" s="452"/>
      <c r="K336" s="452"/>
    </row>
    <row r="337" spans="1:11" x14ac:dyDescent="0.25">
      <c r="A337" s="451"/>
      <c r="B337" s="451"/>
      <c r="C337" s="452"/>
      <c r="D337" s="452"/>
      <c r="E337" s="452"/>
      <c r="F337" s="452"/>
      <c r="G337" s="452"/>
      <c r="H337" s="452"/>
      <c r="I337" s="452"/>
      <c r="J337" s="452"/>
      <c r="K337" s="452"/>
    </row>
    <row r="338" spans="1:11" x14ac:dyDescent="0.25">
      <c r="A338" s="451"/>
      <c r="B338" s="451"/>
      <c r="C338" s="452"/>
      <c r="D338" s="452"/>
      <c r="E338" s="452"/>
      <c r="F338" s="452"/>
      <c r="G338" s="452"/>
      <c r="H338" s="452"/>
      <c r="I338" s="452"/>
      <c r="J338" s="452"/>
      <c r="K338" s="452"/>
    </row>
    <row r="339" spans="1:11" x14ac:dyDescent="0.25">
      <c r="A339" s="451"/>
      <c r="B339" s="451"/>
      <c r="C339" s="452"/>
      <c r="D339" s="452"/>
      <c r="E339" s="452"/>
      <c r="F339" s="452"/>
      <c r="G339" s="452"/>
      <c r="H339" s="452"/>
      <c r="I339" s="452"/>
      <c r="J339" s="452"/>
      <c r="K339" s="452"/>
    </row>
    <row r="340" spans="1:11" x14ac:dyDescent="0.25">
      <c r="A340" s="451"/>
      <c r="B340" s="451"/>
      <c r="C340" s="452"/>
      <c r="D340" s="452"/>
      <c r="E340" s="452"/>
      <c r="F340" s="452"/>
      <c r="G340" s="452"/>
      <c r="H340" s="452"/>
      <c r="I340" s="452"/>
      <c r="J340" s="452"/>
      <c r="K340" s="452"/>
    </row>
    <row r="341" spans="1:11" x14ac:dyDescent="0.25">
      <c r="A341" s="451"/>
      <c r="B341" s="451"/>
      <c r="C341" s="452"/>
      <c r="D341" s="452"/>
      <c r="E341" s="452"/>
      <c r="F341" s="452"/>
      <c r="G341" s="452"/>
      <c r="H341" s="452"/>
      <c r="I341" s="452"/>
      <c r="J341" s="452"/>
      <c r="K341" s="452"/>
    </row>
    <row r="342" spans="1:11" x14ac:dyDescent="0.25">
      <c r="A342" s="451"/>
      <c r="B342" s="451"/>
      <c r="C342" s="452"/>
      <c r="D342" s="452"/>
      <c r="E342" s="452"/>
      <c r="F342" s="452"/>
      <c r="G342" s="452"/>
      <c r="H342" s="452"/>
      <c r="I342" s="452"/>
      <c r="J342" s="452"/>
      <c r="K342" s="452"/>
    </row>
    <row r="343" spans="1:11" x14ac:dyDescent="0.25">
      <c r="A343" s="451"/>
      <c r="B343" s="451"/>
      <c r="C343" s="452"/>
      <c r="D343" s="452"/>
      <c r="E343" s="452"/>
      <c r="F343" s="452"/>
      <c r="G343" s="452"/>
      <c r="H343" s="452"/>
      <c r="I343" s="452"/>
      <c r="J343" s="452"/>
      <c r="K343" s="452"/>
    </row>
    <row r="344" spans="1:11" x14ac:dyDescent="0.25">
      <c r="A344" s="451"/>
      <c r="B344" s="451"/>
      <c r="C344" s="452"/>
      <c r="D344" s="452"/>
      <c r="E344" s="452"/>
      <c r="F344" s="452"/>
      <c r="G344" s="452"/>
      <c r="H344" s="452"/>
      <c r="I344" s="452"/>
      <c r="J344" s="452"/>
      <c r="K344" s="452"/>
    </row>
    <row r="345" spans="1:11" x14ac:dyDescent="0.25">
      <c r="A345" s="451"/>
      <c r="B345" s="451"/>
      <c r="C345" s="452"/>
      <c r="D345" s="452"/>
      <c r="E345" s="452"/>
      <c r="F345" s="452"/>
      <c r="G345" s="452"/>
      <c r="H345" s="452"/>
      <c r="I345" s="452"/>
      <c r="J345" s="452"/>
      <c r="K345" s="452"/>
    </row>
    <row r="346" spans="1:11" x14ac:dyDescent="0.25">
      <c r="A346" s="451"/>
      <c r="B346" s="451"/>
      <c r="C346" s="452"/>
      <c r="D346" s="452"/>
      <c r="E346" s="452"/>
      <c r="F346" s="452"/>
      <c r="G346" s="452"/>
      <c r="H346" s="452"/>
      <c r="I346" s="452"/>
      <c r="J346" s="452"/>
      <c r="K346" s="452"/>
    </row>
    <row r="347" spans="1:11" x14ac:dyDescent="0.25">
      <c r="A347" s="451"/>
      <c r="B347" s="451"/>
      <c r="C347" s="452"/>
      <c r="D347" s="452"/>
      <c r="E347" s="452"/>
      <c r="F347" s="452"/>
      <c r="G347" s="452"/>
      <c r="H347" s="452"/>
      <c r="I347" s="452"/>
      <c r="J347" s="452"/>
      <c r="K347" s="452"/>
    </row>
    <row r="348" spans="1:11" x14ac:dyDescent="0.25">
      <c r="A348" s="451"/>
      <c r="B348" s="451"/>
      <c r="C348" s="452"/>
      <c r="D348" s="452"/>
      <c r="E348" s="452"/>
      <c r="F348" s="452"/>
      <c r="G348" s="452"/>
      <c r="H348" s="452"/>
      <c r="I348" s="452"/>
      <c r="J348" s="452"/>
      <c r="K348" s="452"/>
    </row>
    <row r="349" spans="1:11" x14ac:dyDescent="0.25">
      <c r="A349" s="451"/>
      <c r="B349" s="451"/>
      <c r="C349" s="452"/>
      <c r="D349" s="452"/>
      <c r="E349" s="452"/>
      <c r="F349" s="452"/>
      <c r="G349" s="452"/>
      <c r="H349" s="452"/>
      <c r="I349" s="452"/>
      <c r="J349" s="452"/>
      <c r="K349" s="452"/>
    </row>
    <row r="350" spans="1:11" x14ac:dyDescent="0.25">
      <c r="A350" s="451"/>
      <c r="B350" s="451"/>
      <c r="C350" s="452"/>
      <c r="D350" s="452"/>
      <c r="E350" s="452"/>
      <c r="F350" s="452"/>
      <c r="G350" s="452"/>
      <c r="H350" s="452"/>
      <c r="I350" s="452"/>
      <c r="J350" s="452"/>
      <c r="K350" s="452"/>
    </row>
    <row r="351" spans="1:11" x14ac:dyDescent="0.25">
      <c r="A351" s="451"/>
      <c r="B351" s="452"/>
      <c r="C351" s="452"/>
      <c r="D351" s="452"/>
      <c r="E351" s="452"/>
      <c r="F351" s="452"/>
      <c r="G351" s="452"/>
      <c r="H351" s="452"/>
      <c r="I351" s="452"/>
      <c r="J351" s="452"/>
      <c r="K351" s="452"/>
    </row>
    <row r="352" spans="1:11" x14ac:dyDescent="0.25">
      <c r="A352" s="451"/>
      <c r="B352" s="452"/>
      <c r="C352" s="452"/>
      <c r="D352" s="452"/>
      <c r="E352" s="452"/>
      <c r="F352" s="452"/>
      <c r="G352" s="452"/>
      <c r="H352" s="452"/>
      <c r="I352" s="452"/>
      <c r="J352" s="452"/>
      <c r="K352" s="452"/>
    </row>
    <row r="353" spans="1:11" x14ac:dyDescent="0.25">
      <c r="A353" s="451"/>
      <c r="B353" s="452"/>
      <c r="C353" s="452"/>
      <c r="D353" s="452"/>
      <c r="E353" s="452"/>
      <c r="F353" s="452"/>
      <c r="G353" s="452"/>
      <c r="H353" s="452"/>
      <c r="I353" s="452"/>
      <c r="J353" s="452"/>
      <c r="K353" s="452"/>
    </row>
  </sheetData>
  <mergeCells count="22">
    <mergeCell ref="A95:A97"/>
    <mergeCell ref="B95:B96"/>
    <mergeCell ref="C95:E96"/>
    <mergeCell ref="F95:H96"/>
    <mergeCell ref="I95:K96"/>
    <mergeCell ref="A137:A139"/>
    <mergeCell ref="B137:E138"/>
    <mergeCell ref="A1:B1"/>
    <mergeCell ref="A53:A55"/>
    <mergeCell ref="B53:B54"/>
    <mergeCell ref="C53:E54"/>
    <mergeCell ref="F53:H54"/>
    <mergeCell ref="I53:K54"/>
    <mergeCell ref="A7:K7"/>
    <mergeCell ref="A8:K8"/>
    <mergeCell ref="A9:K9"/>
    <mergeCell ref="A10:K10"/>
    <mergeCell ref="A11:A13"/>
    <mergeCell ref="B11:B12"/>
    <mergeCell ref="C11:E12"/>
    <mergeCell ref="F11:H12"/>
    <mergeCell ref="I11:K12"/>
  </mergeCells>
  <hyperlinks>
    <hyperlink ref="A5" location="'Tab. č. 7'!A137" display="4, Úhrn"/>
    <hyperlink ref="A2" location="'Tab. č. 7'!A11" display="1, Mzdy"/>
    <hyperlink ref="A3" location="'Tab. č. 7'!A53" display="2, Bežné transfery"/>
    <hyperlink ref="A4" location="'Tab. č. 7'!A95" display="3, Kapitálové výdavky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44"/>
  <sheetViews>
    <sheetView workbookViewId="0">
      <selection sqref="A1:K1"/>
    </sheetView>
  </sheetViews>
  <sheetFormatPr defaultColWidth="8.33203125" defaultRowHeight="13.2" x14ac:dyDescent="0.25"/>
  <cols>
    <col min="1" max="1" width="54" style="495" customWidth="1"/>
    <col min="2" max="2" width="5.5546875" style="495" customWidth="1"/>
    <col min="3" max="4" width="10.6640625" style="495" customWidth="1"/>
    <col min="5" max="5" width="10.6640625" style="564" customWidth="1"/>
    <col min="6" max="7" width="10.6640625" style="495" customWidth="1"/>
    <col min="8" max="8" width="10.6640625" style="564" customWidth="1"/>
    <col min="9" max="10" width="10.6640625" style="495" customWidth="1"/>
    <col min="11" max="11" width="10.6640625" style="564" customWidth="1"/>
    <col min="12" max="12" width="51.6640625" style="495" customWidth="1"/>
    <col min="13" max="13" width="5.6640625" style="495" customWidth="1"/>
    <col min="14" max="15" width="10.6640625" style="495" customWidth="1"/>
    <col min="16" max="16" width="10.6640625" style="564" customWidth="1"/>
    <col min="17" max="18" width="10.6640625" style="495" customWidth="1"/>
    <col min="19" max="19" width="10.6640625" style="564" customWidth="1"/>
    <col min="20" max="21" width="10.6640625" style="495" customWidth="1"/>
    <col min="22" max="22" width="10.6640625" style="564" customWidth="1"/>
    <col min="23" max="23" width="51.44140625" style="495" customWidth="1"/>
    <col min="24" max="24" width="5.6640625" style="495" customWidth="1"/>
    <col min="25" max="26" width="10.6640625" style="495" customWidth="1"/>
    <col min="27" max="27" width="10.6640625" style="564" customWidth="1"/>
    <col min="28" max="29" width="10.6640625" style="495" customWidth="1"/>
    <col min="30" max="30" width="10.6640625" style="564" customWidth="1"/>
    <col min="31" max="32" width="10.6640625" style="495" customWidth="1"/>
    <col min="33" max="33" width="10.6640625" style="564" customWidth="1"/>
    <col min="34" max="34" width="51.5546875" style="495" customWidth="1"/>
    <col min="35" max="35" width="5.5546875" style="495" customWidth="1"/>
    <col min="36" max="37" width="10.6640625" style="495" customWidth="1"/>
    <col min="38" max="38" width="10.6640625" style="564" customWidth="1"/>
    <col min="39" max="40" width="10.6640625" style="495" customWidth="1"/>
    <col min="41" max="41" width="10.6640625" style="564" customWidth="1"/>
    <col min="42" max="43" width="10.6640625" style="495" customWidth="1"/>
    <col min="44" max="44" width="10.6640625" style="564" customWidth="1"/>
    <col min="45" max="45" width="52.88671875" style="495" customWidth="1"/>
    <col min="46" max="46" width="6.109375" style="495" customWidth="1"/>
    <col min="47" max="48" width="10.6640625" style="495" customWidth="1"/>
    <col min="49" max="49" width="10.6640625" style="564" customWidth="1"/>
    <col min="50" max="51" width="10.6640625" style="495" customWidth="1"/>
    <col min="52" max="52" width="10.6640625" style="564" customWidth="1"/>
    <col min="53" max="54" width="10.6640625" style="495" customWidth="1"/>
    <col min="55" max="55" width="10.6640625" style="564" customWidth="1"/>
    <col min="56" max="56" width="52" style="495" customWidth="1"/>
    <col min="57" max="57" width="5.44140625" style="495" customWidth="1"/>
    <col min="58" max="59" width="10.6640625" style="495" customWidth="1"/>
    <col min="60" max="60" width="10.6640625" style="564" customWidth="1"/>
    <col min="61" max="62" width="10.6640625" style="495" customWidth="1"/>
    <col min="63" max="63" width="12.33203125" style="564" customWidth="1"/>
    <col min="64" max="65" width="10.6640625" style="495" customWidth="1"/>
    <col min="66" max="66" width="10.6640625" style="564" customWidth="1"/>
    <col min="67" max="67" width="51.5546875" style="495" customWidth="1"/>
    <col min="68" max="68" width="5.77734375" style="495" customWidth="1"/>
    <col min="69" max="70" width="10.6640625" style="495" customWidth="1"/>
    <col min="71" max="71" width="10.6640625" style="564" customWidth="1"/>
    <col min="72" max="73" width="10.6640625" style="495" customWidth="1"/>
    <col min="74" max="74" width="11.88671875" style="564" bestFit="1" customWidth="1"/>
    <col min="75" max="76" width="10.6640625" style="495" customWidth="1"/>
    <col min="77" max="77" width="10.6640625" style="564" customWidth="1"/>
    <col min="78" max="256" width="8.33203125" style="495"/>
    <col min="257" max="257" width="54" style="495" customWidth="1"/>
    <col min="258" max="258" width="5.5546875" style="495" customWidth="1"/>
    <col min="259" max="267" width="10.6640625" style="495" customWidth="1"/>
    <col min="268" max="268" width="51.6640625" style="495" customWidth="1"/>
    <col min="269" max="269" width="5.6640625" style="495" customWidth="1"/>
    <col min="270" max="278" width="10.6640625" style="495" customWidth="1"/>
    <col min="279" max="279" width="51.44140625" style="495" customWidth="1"/>
    <col min="280" max="280" width="5.6640625" style="495" customWidth="1"/>
    <col min="281" max="289" width="10.6640625" style="495" customWidth="1"/>
    <col min="290" max="290" width="51.5546875" style="495" customWidth="1"/>
    <col min="291" max="291" width="5.5546875" style="495" customWidth="1"/>
    <col min="292" max="300" width="10.6640625" style="495" customWidth="1"/>
    <col min="301" max="301" width="52.88671875" style="495" customWidth="1"/>
    <col min="302" max="302" width="6.109375" style="495" customWidth="1"/>
    <col min="303" max="311" width="10.6640625" style="495" customWidth="1"/>
    <col min="312" max="312" width="52" style="495" customWidth="1"/>
    <col min="313" max="313" width="5.44140625" style="495" customWidth="1"/>
    <col min="314" max="318" width="10.6640625" style="495" customWidth="1"/>
    <col min="319" max="319" width="12.33203125" style="495" customWidth="1"/>
    <col min="320" max="322" width="10.6640625" style="495" customWidth="1"/>
    <col min="323" max="323" width="51.5546875" style="495" customWidth="1"/>
    <col min="324" max="324" width="5.77734375" style="495" customWidth="1"/>
    <col min="325" max="329" width="10.6640625" style="495" customWidth="1"/>
    <col min="330" max="330" width="11.88671875" style="495" bestFit="1" customWidth="1"/>
    <col min="331" max="333" width="10.6640625" style="495" customWidth="1"/>
    <col min="334" max="512" width="8.33203125" style="495"/>
    <col min="513" max="513" width="54" style="495" customWidth="1"/>
    <col min="514" max="514" width="5.5546875" style="495" customWidth="1"/>
    <col min="515" max="523" width="10.6640625" style="495" customWidth="1"/>
    <col min="524" max="524" width="51.6640625" style="495" customWidth="1"/>
    <col min="525" max="525" width="5.6640625" style="495" customWidth="1"/>
    <col min="526" max="534" width="10.6640625" style="495" customWidth="1"/>
    <col min="535" max="535" width="51.44140625" style="495" customWidth="1"/>
    <col min="536" max="536" width="5.6640625" style="495" customWidth="1"/>
    <col min="537" max="545" width="10.6640625" style="495" customWidth="1"/>
    <col min="546" max="546" width="51.5546875" style="495" customWidth="1"/>
    <col min="547" max="547" width="5.5546875" style="495" customWidth="1"/>
    <col min="548" max="556" width="10.6640625" style="495" customWidth="1"/>
    <col min="557" max="557" width="52.88671875" style="495" customWidth="1"/>
    <col min="558" max="558" width="6.109375" style="495" customWidth="1"/>
    <col min="559" max="567" width="10.6640625" style="495" customWidth="1"/>
    <col min="568" max="568" width="52" style="495" customWidth="1"/>
    <col min="569" max="569" width="5.44140625" style="495" customWidth="1"/>
    <col min="570" max="574" width="10.6640625" style="495" customWidth="1"/>
    <col min="575" max="575" width="12.33203125" style="495" customWidth="1"/>
    <col min="576" max="578" width="10.6640625" style="495" customWidth="1"/>
    <col min="579" max="579" width="51.5546875" style="495" customWidth="1"/>
    <col min="580" max="580" width="5.77734375" style="495" customWidth="1"/>
    <col min="581" max="585" width="10.6640625" style="495" customWidth="1"/>
    <col min="586" max="586" width="11.88671875" style="495" bestFit="1" customWidth="1"/>
    <col min="587" max="589" width="10.6640625" style="495" customWidth="1"/>
    <col min="590" max="768" width="8.33203125" style="495"/>
    <col min="769" max="769" width="54" style="495" customWidth="1"/>
    <col min="770" max="770" width="5.5546875" style="495" customWidth="1"/>
    <col min="771" max="779" width="10.6640625" style="495" customWidth="1"/>
    <col min="780" max="780" width="51.6640625" style="495" customWidth="1"/>
    <col min="781" max="781" width="5.6640625" style="495" customWidth="1"/>
    <col min="782" max="790" width="10.6640625" style="495" customWidth="1"/>
    <col min="791" max="791" width="51.44140625" style="495" customWidth="1"/>
    <col min="792" max="792" width="5.6640625" style="495" customWidth="1"/>
    <col min="793" max="801" width="10.6640625" style="495" customWidth="1"/>
    <col min="802" max="802" width="51.5546875" style="495" customWidth="1"/>
    <col min="803" max="803" width="5.5546875" style="495" customWidth="1"/>
    <col min="804" max="812" width="10.6640625" style="495" customWidth="1"/>
    <col min="813" max="813" width="52.88671875" style="495" customWidth="1"/>
    <col min="814" max="814" width="6.109375" style="495" customWidth="1"/>
    <col min="815" max="823" width="10.6640625" style="495" customWidth="1"/>
    <col min="824" max="824" width="52" style="495" customWidth="1"/>
    <col min="825" max="825" width="5.44140625" style="495" customWidth="1"/>
    <col min="826" max="830" width="10.6640625" style="495" customWidth="1"/>
    <col min="831" max="831" width="12.33203125" style="495" customWidth="1"/>
    <col min="832" max="834" width="10.6640625" style="495" customWidth="1"/>
    <col min="835" max="835" width="51.5546875" style="495" customWidth="1"/>
    <col min="836" max="836" width="5.77734375" style="495" customWidth="1"/>
    <col min="837" max="841" width="10.6640625" style="495" customWidth="1"/>
    <col min="842" max="842" width="11.88671875" style="495" bestFit="1" customWidth="1"/>
    <col min="843" max="845" width="10.6640625" style="495" customWidth="1"/>
    <col min="846" max="1024" width="8.33203125" style="495"/>
    <col min="1025" max="1025" width="54" style="495" customWidth="1"/>
    <col min="1026" max="1026" width="5.5546875" style="495" customWidth="1"/>
    <col min="1027" max="1035" width="10.6640625" style="495" customWidth="1"/>
    <col min="1036" max="1036" width="51.6640625" style="495" customWidth="1"/>
    <col min="1037" max="1037" width="5.6640625" style="495" customWidth="1"/>
    <col min="1038" max="1046" width="10.6640625" style="495" customWidth="1"/>
    <col min="1047" max="1047" width="51.44140625" style="495" customWidth="1"/>
    <col min="1048" max="1048" width="5.6640625" style="495" customWidth="1"/>
    <col min="1049" max="1057" width="10.6640625" style="495" customWidth="1"/>
    <col min="1058" max="1058" width="51.5546875" style="495" customWidth="1"/>
    <col min="1059" max="1059" width="5.5546875" style="495" customWidth="1"/>
    <col min="1060" max="1068" width="10.6640625" style="495" customWidth="1"/>
    <col min="1069" max="1069" width="52.88671875" style="495" customWidth="1"/>
    <col min="1070" max="1070" width="6.109375" style="495" customWidth="1"/>
    <col min="1071" max="1079" width="10.6640625" style="495" customWidth="1"/>
    <col min="1080" max="1080" width="52" style="495" customWidth="1"/>
    <col min="1081" max="1081" width="5.44140625" style="495" customWidth="1"/>
    <col min="1082" max="1086" width="10.6640625" style="495" customWidth="1"/>
    <col min="1087" max="1087" width="12.33203125" style="495" customWidth="1"/>
    <col min="1088" max="1090" width="10.6640625" style="495" customWidth="1"/>
    <col min="1091" max="1091" width="51.5546875" style="495" customWidth="1"/>
    <col min="1092" max="1092" width="5.77734375" style="495" customWidth="1"/>
    <col min="1093" max="1097" width="10.6640625" style="495" customWidth="1"/>
    <col min="1098" max="1098" width="11.88671875" style="495" bestFit="1" customWidth="1"/>
    <col min="1099" max="1101" width="10.6640625" style="495" customWidth="1"/>
    <col min="1102" max="1280" width="8.33203125" style="495"/>
    <col min="1281" max="1281" width="54" style="495" customWidth="1"/>
    <col min="1282" max="1282" width="5.5546875" style="495" customWidth="1"/>
    <col min="1283" max="1291" width="10.6640625" style="495" customWidth="1"/>
    <col min="1292" max="1292" width="51.6640625" style="495" customWidth="1"/>
    <col min="1293" max="1293" width="5.6640625" style="495" customWidth="1"/>
    <col min="1294" max="1302" width="10.6640625" style="495" customWidth="1"/>
    <col min="1303" max="1303" width="51.44140625" style="495" customWidth="1"/>
    <col min="1304" max="1304" width="5.6640625" style="495" customWidth="1"/>
    <col min="1305" max="1313" width="10.6640625" style="495" customWidth="1"/>
    <col min="1314" max="1314" width="51.5546875" style="495" customWidth="1"/>
    <col min="1315" max="1315" width="5.5546875" style="495" customWidth="1"/>
    <col min="1316" max="1324" width="10.6640625" style="495" customWidth="1"/>
    <col min="1325" max="1325" width="52.88671875" style="495" customWidth="1"/>
    <col min="1326" max="1326" width="6.109375" style="495" customWidth="1"/>
    <col min="1327" max="1335" width="10.6640625" style="495" customWidth="1"/>
    <col min="1336" max="1336" width="52" style="495" customWidth="1"/>
    <col min="1337" max="1337" width="5.44140625" style="495" customWidth="1"/>
    <col min="1338" max="1342" width="10.6640625" style="495" customWidth="1"/>
    <col min="1343" max="1343" width="12.33203125" style="495" customWidth="1"/>
    <col min="1344" max="1346" width="10.6640625" style="495" customWidth="1"/>
    <col min="1347" max="1347" width="51.5546875" style="495" customWidth="1"/>
    <col min="1348" max="1348" width="5.77734375" style="495" customWidth="1"/>
    <col min="1349" max="1353" width="10.6640625" style="495" customWidth="1"/>
    <col min="1354" max="1354" width="11.88671875" style="495" bestFit="1" customWidth="1"/>
    <col min="1355" max="1357" width="10.6640625" style="495" customWidth="1"/>
    <col min="1358" max="1536" width="8.33203125" style="495"/>
    <col min="1537" max="1537" width="54" style="495" customWidth="1"/>
    <col min="1538" max="1538" width="5.5546875" style="495" customWidth="1"/>
    <col min="1539" max="1547" width="10.6640625" style="495" customWidth="1"/>
    <col min="1548" max="1548" width="51.6640625" style="495" customWidth="1"/>
    <col min="1549" max="1549" width="5.6640625" style="495" customWidth="1"/>
    <col min="1550" max="1558" width="10.6640625" style="495" customWidth="1"/>
    <col min="1559" max="1559" width="51.44140625" style="495" customWidth="1"/>
    <col min="1560" max="1560" width="5.6640625" style="495" customWidth="1"/>
    <col min="1561" max="1569" width="10.6640625" style="495" customWidth="1"/>
    <col min="1570" max="1570" width="51.5546875" style="495" customWidth="1"/>
    <col min="1571" max="1571" width="5.5546875" style="495" customWidth="1"/>
    <col min="1572" max="1580" width="10.6640625" style="495" customWidth="1"/>
    <col min="1581" max="1581" width="52.88671875" style="495" customWidth="1"/>
    <col min="1582" max="1582" width="6.109375" style="495" customWidth="1"/>
    <col min="1583" max="1591" width="10.6640625" style="495" customWidth="1"/>
    <col min="1592" max="1592" width="52" style="495" customWidth="1"/>
    <col min="1593" max="1593" width="5.44140625" style="495" customWidth="1"/>
    <col min="1594" max="1598" width="10.6640625" style="495" customWidth="1"/>
    <col min="1599" max="1599" width="12.33203125" style="495" customWidth="1"/>
    <col min="1600" max="1602" width="10.6640625" style="495" customWidth="1"/>
    <col min="1603" max="1603" width="51.5546875" style="495" customWidth="1"/>
    <col min="1604" max="1604" width="5.77734375" style="495" customWidth="1"/>
    <col min="1605" max="1609" width="10.6640625" style="495" customWidth="1"/>
    <col min="1610" max="1610" width="11.88671875" style="495" bestFit="1" customWidth="1"/>
    <col min="1611" max="1613" width="10.6640625" style="495" customWidth="1"/>
    <col min="1614" max="1792" width="8.33203125" style="495"/>
    <col min="1793" max="1793" width="54" style="495" customWidth="1"/>
    <col min="1794" max="1794" width="5.5546875" style="495" customWidth="1"/>
    <col min="1795" max="1803" width="10.6640625" style="495" customWidth="1"/>
    <col min="1804" max="1804" width="51.6640625" style="495" customWidth="1"/>
    <col min="1805" max="1805" width="5.6640625" style="495" customWidth="1"/>
    <col min="1806" max="1814" width="10.6640625" style="495" customWidth="1"/>
    <col min="1815" max="1815" width="51.44140625" style="495" customWidth="1"/>
    <col min="1816" max="1816" width="5.6640625" style="495" customWidth="1"/>
    <col min="1817" max="1825" width="10.6640625" style="495" customWidth="1"/>
    <col min="1826" max="1826" width="51.5546875" style="495" customWidth="1"/>
    <col min="1827" max="1827" width="5.5546875" style="495" customWidth="1"/>
    <col min="1828" max="1836" width="10.6640625" style="495" customWidth="1"/>
    <col min="1837" max="1837" width="52.88671875" style="495" customWidth="1"/>
    <col min="1838" max="1838" width="6.109375" style="495" customWidth="1"/>
    <col min="1839" max="1847" width="10.6640625" style="495" customWidth="1"/>
    <col min="1848" max="1848" width="52" style="495" customWidth="1"/>
    <col min="1849" max="1849" width="5.44140625" style="495" customWidth="1"/>
    <col min="1850" max="1854" width="10.6640625" style="495" customWidth="1"/>
    <col min="1855" max="1855" width="12.33203125" style="495" customWidth="1"/>
    <col min="1856" max="1858" width="10.6640625" style="495" customWidth="1"/>
    <col min="1859" max="1859" width="51.5546875" style="495" customWidth="1"/>
    <col min="1860" max="1860" width="5.77734375" style="495" customWidth="1"/>
    <col min="1861" max="1865" width="10.6640625" style="495" customWidth="1"/>
    <col min="1866" max="1866" width="11.88671875" style="495" bestFit="1" customWidth="1"/>
    <col min="1867" max="1869" width="10.6640625" style="495" customWidth="1"/>
    <col min="1870" max="2048" width="8.33203125" style="495"/>
    <col min="2049" max="2049" width="54" style="495" customWidth="1"/>
    <col min="2050" max="2050" width="5.5546875" style="495" customWidth="1"/>
    <col min="2051" max="2059" width="10.6640625" style="495" customWidth="1"/>
    <col min="2060" max="2060" width="51.6640625" style="495" customWidth="1"/>
    <col min="2061" max="2061" width="5.6640625" style="495" customWidth="1"/>
    <col min="2062" max="2070" width="10.6640625" style="495" customWidth="1"/>
    <col min="2071" max="2071" width="51.44140625" style="495" customWidth="1"/>
    <col min="2072" max="2072" width="5.6640625" style="495" customWidth="1"/>
    <col min="2073" max="2081" width="10.6640625" style="495" customWidth="1"/>
    <col min="2082" max="2082" width="51.5546875" style="495" customWidth="1"/>
    <col min="2083" max="2083" width="5.5546875" style="495" customWidth="1"/>
    <col min="2084" max="2092" width="10.6640625" style="495" customWidth="1"/>
    <col min="2093" max="2093" width="52.88671875" style="495" customWidth="1"/>
    <col min="2094" max="2094" width="6.109375" style="495" customWidth="1"/>
    <col min="2095" max="2103" width="10.6640625" style="495" customWidth="1"/>
    <col min="2104" max="2104" width="52" style="495" customWidth="1"/>
    <col min="2105" max="2105" width="5.44140625" style="495" customWidth="1"/>
    <col min="2106" max="2110" width="10.6640625" style="495" customWidth="1"/>
    <col min="2111" max="2111" width="12.33203125" style="495" customWidth="1"/>
    <col min="2112" max="2114" width="10.6640625" style="495" customWidth="1"/>
    <col min="2115" max="2115" width="51.5546875" style="495" customWidth="1"/>
    <col min="2116" max="2116" width="5.77734375" style="495" customWidth="1"/>
    <col min="2117" max="2121" width="10.6640625" style="495" customWidth="1"/>
    <col min="2122" max="2122" width="11.88671875" style="495" bestFit="1" customWidth="1"/>
    <col min="2123" max="2125" width="10.6640625" style="495" customWidth="1"/>
    <col min="2126" max="2304" width="8.33203125" style="495"/>
    <col min="2305" max="2305" width="54" style="495" customWidth="1"/>
    <col min="2306" max="2306" width="5.5546875" style="495" customWidth="1"/>
    <col min="2307" max="2315" width="10.6640625" style="495" customWidth="1"/>
    <col min="2316" max="2316" width="51.6640625" style="495" customWidth="1"/>
    <col min="2317" max="2317" width="5.6640625" style="495" customWidth="1"/>
    <col min="2318" max="2326" width="10.6640625" style="495" customWidth="1"/>
    <col min="2327" max="2327" width="51.44140625" style="495" customWidth="1"/>
    <col min="2328" max="2328" width="5.6640625" style="495" customWidth="1"/>
    <col min="2329" max="2337" width="10.6640625" style="495" customWidth="1"/>
    <col min="2338" max="2338" width="51.5546875" style="495" customWidth="1"/>
    <col min="2339" max="2339" width="5.5546875" style="495" customWidth="1"/>
    <col min="2340" max="2348" width="10.6640625" style="495" customWidth="1"/>
    <col min="2349" max="2349" width="52.88671875" style="495" customWidth="1"/>
    <col min="2350" max="2350" width="6.109375" style="495" customWidth="1"/>
    <col min="2351" max="2359" width="10.6640625" style="495" customWidth="1"/>
    <col min="2360" max="2360" width="52" style="495" customWidth="1"/>
    <col min="2361" max="2361" width="5.44140625" style="495" customWidth="1"/>
    <col min="2362" max="2366" width="10.6640625" style="495" customWidth="1"/>
    <col min="2367" max="2367" width="12.33203125" style="495" customWidth="1"/>
    <col min="2368" max="2370" width="10.6640625" style="495" customWidth="1"/>
    <col min="2371" max="2371" width="51.5546875" style="495" customWidth="1"/>
    <col min="2372" max="2372" width="5.77734375" style="495" customWidth="1"/>
    <col min="2373" max="2377" width="10.6640625" style="495" customWidth="1"/>
    <col min="2378" max="2378" width="11.88671875" style="495" bestFit="1" customWidth="1"/>
    <col min="2379" max="2381" width="10.6640625" style="495" customWidth="1"/>
    <col min="2382" max="2560" width="8.33203125" style="495"/>
    <col min="2561" max="2561" width="54" style="495" customWidth="1"/>
    <col min="2562" max="2562" width="5.5546875" style="495" customWidth="1"/>
    <col min="2563" max="2571" width="10.6640625" style="495" customWidth="1"/>
    <col min="2572" max="2572" width="51.6640625" style="495" customWidth="1"/>
    <col min="2573" max="2573" width="5.6640625" style="495" customWidth="1"/>
    <col min="2574" max="2582" width="10.6640625" style="495" customWidth="1"/>
    <col min="2583" max="2583" width="51.44140625" style="495" customWidth="1"/>
    <col min="2584" max="2584" width="5.6640625" style="495" customWidth="1"/>
    <col min="2585" max="2593" width="10.6640625" style="495" customWidth="1"/>
    <col min="2594" max="2594" width="51.5546875" style="495" customWidth="1"/>
    <col min="2595" max="2595" width="5.5546875" style="495" customWidth="1"/>
    <col min="2596" max="2604" width="10.6640625" style="495" customWidth="1"/>
    <col min="2605" max="2605" width="52.88671875" style="495" customWidth="1"/>
    <col min="2606" max="2606" width="6.109375" style="495" customWidth="1"/>
    <col min="2607" max="2615" width="10.6640625" style="495" customWidth="1"/>
    <col min="2616" max="2616" width="52" style="495" customWidth="1"/>
    <col min="2617" max="2617" width="5.44140625" style="495" customWidth="1"/>
    <col min="2618" max="2622" width="10.6640625" style="495" customWidth="1"/>
    <col min="2623" max="2623" width="12.33203125" style="495" customWidth="1"/>
    <col min="2624" max="2626" width="10.6640625" style="495" customWidth="1"/>
    <col min="2627" max="2627" width="51.5546875" style="495" customWidth="1"/>
    <col min="2628" max="2628" width="5.77734375" style="495" customWidth="1"/>
    <col min="2629" max="2633" width="10.6640625" style="495" customWidth="1"/>
    <col min="2634" max="2634" width="11.88671875" style="495" bestFit="1" customWidth="1"/>
    <col min="2635" max="2637" width="10.6640625" style="495" customWidth="1"/>
    <col min="2638" max="2816" width="8.33203125" style="495"/>
    <col min="2817" max="2817" width="54" style="495" customWidth="1"/>
    <col min="2818" max="2818" width="5.5546875" style="495" customWidth="1"/>
    <col min="2819" max="2827" width="10.6640625" style="495" customWidth="1"/>
    <col min="2828" max="2828" width="51.6640625" style="495" customWidth="1"/>
    <col min="2829" max="2829" width="5.6640625" style="495" customWidth="1"/>
    <col min="2830" max="2838" width="10.6640625" style="495" customWidth="1"/>
    <col min="2839" max="2839" width="51.44140625" style="495" customWidth="1"/>
    <col min="2840" max="2840" width="5.6640625" style="495" customWidth="1"/>
    <col min="2841" max="2849" width="10.6640625" style="495" customWidth="1"/>
    <col min="2850" max="2850" width="51.5546875" style="495" customWidth="1"/>
    <col min="2851" max="2851" width="5.5546875" style="495" customWidth="1"/>
    <col min="2852" max="2860" width="10.6640625" style="495" customWidth="1"/>
    <col min="2861" max="2861" width="52.88671875" style="495" customWidth="1"/>
    <col min="2862" max="2862" width="6.109375" style="495" customWidth="1"/>
    <col min="2863" max="2871" width="10.6640625" style="495" customWidth="1"/>
    <col min="2872" max="2872" width="52" style="495" customWidth="1"/>
    <col min="2873" max="2873" width="5.44140625" style="495" customWidth="1"/>
    <col min="2874" max="2878" width="10.6640625" style="495" customWidth="1"/>
    <col min="2879" max="2879" width="12.33203125" style="495" customWidth="1"/>
    <col min="2880" max="2882" width="10.6640625" style="495" customWidth="1"/>
    <col min="2883" max="2883" width="51.5546875" style="495" customWidth="1"/>
    <col min="2884" max="2884" width="5.77734375" style="495" customWidth="1"/>
    <col min="2885" max="2889" width="10.6640625" style="495" customWidth="1"/>
    <col min="2890" max="2890" width="11.88671875" style="495" bestFit="1" customWidth="1"/>
    <col min="2891" max="2893" width="10.6640625" style="495" customWidth="1"/>
    <col min="2894" max="3072" width="8.33203125" style="495"/>
    <col min="3073" max="3073" width="54" style="495" customWidth="1"/>
    <col min="3074" max="3074" width="5.5546875" style="495" customWidth="1"/>
    <col min="3075" max="3083" width="10.6640625" style="495" customWidth="1"/>
    <col min="3084" max="3084" width="51.6640625" style="495" customWidth="1"/>
    <col min="3085" max="3085" width="5.6640625" style="495" customWidth="1"/>
    <col min="3086" max="3094" width="10.6640625" style="495" customWidth="1"/>
    <col min="3095" max="3095" width="51.44140625" style="495" customWidth="1"/>
    <col min="3096" max="3096" width="5.6640625" style="495" customWidth="1"/>
    <col min="3097" max="3105" width="10.6640625" style="495" customWidth="1"/>
    <col min="3106" max="3106" width="51.5546875" style="495" customWidth="1"/>
    <col min="3107" max="3107" width="5.5546875" style="495" customWidth="1"/>
    <col min="3108" max="3116" width="10.6640625" style="495" customWidth="1"/>
    <col min="3117" max="3117" width="52.88671875" style="495" customWidth="1"/>
    <col min="3118" max="3118" width="6.109375" style="495" customWidth="1"/>
    <col min="3119" max="3127" width="10.6640625" style="495" customWidth="1"/>
    <col min="3128" max="3128" width="52" style="495" customWidth="1"/>
    <col min="3129" max="3129" width="5.44140625" style="495" customWidth="1"/>
    <col min="3130" max="3134" width="10.6640625" style="495" customWidth="1"/>
    <col min="3135" max="3135" width="12.33203125" style="495" customWidth="1"/>
    <col min="3136" max="3138" width="10.6640625" style="495" customWidth="1"/>
    <col min="3139" max="3139" width="51.5546875" style="495" customWidth="1"/>
    <col min="3140" max="3140" width="5.77734375" style="495" customWidth="1"/>
    <col min="3141" max="3145" width="10.6640625" style="495" customWidth="1"/>
    <col min="3146" max="3146" width="11.88671875" style="495" bestFit="1" customWidth="1"/>
    <col min="3147" max="3149" width="10.6640625" style="495" customWidth="1"/>
    <col min="3150" max="3328" width="8.33203125" style="495"/>
    <col min="3329" max="3329" width="54" style="495" customWidth="1"/>
    <col min="3330" max="3330" width="5.5546875" style="495" customWidth="1"/>
    <col min="3331" max="3339" width="10.6640625" style="495" customWidth="1"/>
    <col min="3340" max="3340" width="51.6640625" style="495" customWidth="1"/>
    <col min="3341" max="3341" width="5.6640625" style="495" customWidth="1"/>
    <col min="3342" max="3350" width="10.6640625" style="495" customWidth="1"/>
    <col min="3351" max="3351" width="51.44140625" style="495" customWidth="1"/>
    <col min="3352" max="3352" width="5.6640625" style="495" customWidth="1"/>
    <col min="3353" max="3361" width="10.6640625" style="495" customWidth="1"/>
    <col min="3362" max="3362" width="51.5546875" style="495" customWidth="1"/>
    <col min="3363" max="3363" width="5.5546875" style="495" customWidth="1"/>
    <col min="3364" max="3372" width="10.6640625" style="495" customWidth="1"/>
    <col min="3373" max="3373" width="52.88671875" style="495" customWidth="1"/>
    <col min="3374" max="3374" width="6.109375" style="495" customWidth="1"/>
    <col min="3375" max="3383" width="10.6640625" style="495" customWidth="1"/>
    <col min="3384" max="3384" width="52" style="495" customWidth="1"/>
    <col min="3385" max="3385" width="5.44140625" style="495" customWidth="1"/>
    <col min="3386" max="3390" width="10.6640625" style="495" customWidth="1"/>
    <col min="3391" max="3391" width="12.33203125" style="495" customWidth="1"/>
    <col min="3392" max="3394" width="10.6640625" style="495" customWidth="1"/>
    <col min="3395" max="3395" width="51.5546875" style="495" customWidth="1"/>
    <col min="3396" max="3396" width="5.77734375" style="495" customWidth="1"/>
    <col min="3397" max="3401" width="10.6640625" style="495" customWidth="1"/>
    <col min="3402" max="3402" width="11.88671875" style="495" bestFit="1" customWidth="1"/>
    <col min="3403" max="3405" width="10.6640625" style="495" customWidth="1"/>
    <col min="3406" max="3584" width="8.33203125" style="495"/>
    <col min="3585" max="3585" width="54" style="495" customWidth="1"/>
    <col min="3586" max="3586" width="5.5546875" style="495" customWidth="1"/>
    <col min="3587" max="3595" width="10.6640625" style="495" customWidth="1"/>
    <col min="3596" max="3596" width="51.6640625" style="495" customWidth="1"/>
    <col min="3597" max="3597" width="5.6640625" style="495" customWidth="1"/>
    <col min="3598" max="3606" width="10.6640625" style="495" customWidth="1"/>
    <col min="3607" max="3607" width="51.44140625" style="495" customWidth="1"/>
    <col min="3608" max="3608" width="5.6640625" style="495" customWidth="1"/>
    <col min="3609" max="3617" width="10.6640625" style="495" customWidth="1"/>
    <col min="3618" max="3618" width="51.5546875" style="495" customWidth="1"/>
    <col min="3619" max="3619" width="5.5546875" style="495" customWidth="1"/>
    <col min="3620" max="3628" width="10.6640625" style="495" customWidth="1"/>
    <col min="3629" max="3629" width="52.88671875" style="495" customWidth="1"/>
    <col min="3630" max="3630" width="6.109375" style="495" customWidth="1"/>
    <col min="3631" max="3639" width="10.6640625" style="495" customWidth="1"/>
    <col min="3640" max="3640" width="52" style="495" customWidth="1"/>
    <col min="3641" max="3641" width="5.44140625" style="495" customWidth="1"/>
    <col min="3642" max="3646" width="10.6640625" style="495" customWidth="1"/>
    <col min="3647" max="3647" width="12.33203125" style="495" customWidth="1"/>
    <col min="3648" max="3650" width="10.6640625" style="495" customWidth="1"/>
    <col min="3651" max="3651" width="51.5546875" style="495" customWidth="1"/>
    <col min="3652" max="3652" width="5.77734375" style="495" customWidth="1"/>
    <col min="3653" max="3657" width="10.6640625" style="495" customWidth="1"/>
    <col min="3658" max="3658" width="11.88671875" style="495" bestFit="1" customWidth="1"/>
    <col min="3659" max="3661" width="10.6640625" style="495" customWidth="1"/>
    <col min="3662" max="3840" width="8.33203125" style="495"/>
    <col min="3841" max="3841" width="54" style="495" customWidth="1"/>
    <col min="3842" max="3842" width="5.5546875" style="495" customWidth="1"/>
    <col min="3843" max="3851" width="10.6640625" style="495" customWidth="1"/>
    <col min="3852" max="3852" width="51.6640625" style="495" customWidth="1"/>
    <col min="3853" max="3853" width="5.6640625" style="495" customWidth="1"/>
    <col min="3854" max="3862" width="10.6640625" style="495" customWidth="1"/>
    <col min="3863" max="3863" width="51.44140625" style="495" customWidth="1"/>
    <col min="3864" max="3864" width="5.6640625" style="495" customWidth="1"/>
    <col min="3865" max="3873" width="10.6640625" style="495" customWidth="1"/>
    <col min="3874" max="3874" width="51.5546875" style="495" customWidth="1"/>
    <col min="3875" max="3875" width="5.5546875" style="495" customWidth="1"/>
    <col min="3876" max="3884" width="10.6640625" style="495" customWidth="1"/>
    <col min="3885" max="3885" width="52.88671875" style="495" customWidth="1"/>
    <col min="3886" max="3886" width="6.109375" style="495" customWidth="1"/>
    <col min="3887" max="3895" width="10.6640625" style="495" customWidth="1"/>
    <col min="3896" max="3896" width="52" style="495" customWidth="1"/>
    <col min="3897" max="3897" width="5.44140625" style="495" customWidth="1"/>
    <col min="3898" max="3902" width="10.6640625" style="495" customWidth="1"/>
    <col min="3903" max="3903" width="12.33203125" style="495" customWidth="1"/>
    <col min="3904" max="3906" width="10.6640625" style="495" customWidth="1"/>
    <col min="3907" max="3907" width="51.5546875" style="495" customWidth="1"/>
    <col min="3908" max="3908" width="5.77734375" style="495" customWidth="1"/>
    <col min="3909" max="3913" width="10.6640625" style="495" customWidth="1"/>
    <col min="3914" max="3914" width="11.88671875" style="495" bestFit="1" customWidth="1"/>
    <col min="3915" max="3917" width="10.6640625" style="495" customWidth="1"/>
    <col min="3918" max="4096" width="8.33203125" style="495"/>
    <col min="4097" max="4097" width="54" style="495" customWidth="1"/>
    <col min="4098" max="4098" width="5.5546875" style="495" customWidth="1"/>
    <col min="4099" max="4107" width="10.6640625" style="495" customWidth="1"/>
    <col min="4108" max="4108" width="51.6640625" style="495" customWidth="1"/>
    <col min="4109" max="4109" width="5.6640625" style="495" customWidth="1"/>
    <col min="4110" max="4118" width="10.6640625" style="495" customWidth="1"/>
    <col min="4119" max="4119" width="51.44140625" style="495" customWidth="1"/>
    <col min="4120" max="4120" width="5.6640625" style="495" customWidth="1"/>
    <col min="4121" max="4129" width="10.6640625" style="495" customWidth="1"/>
    <col min="4130" max="4130" width="51.5546875" style="495" customWidth="1"/>
    <col min="4131" max="4131" width="5.5546875" style="495" customWidth="1"/>
    <col min="4132" max="4140" width="10.6640625" style="495" customWidth="1"/>
    <col min="4141" max="4141" width="52.88671875" style="495" customWidth="1"/>
    <col min="4142" max="4142" width="6.109375" style="495" customWidth="1"/>
    <col min="4143" max="4151" width="10.6640625" style="495" customWidth="1"/>
    <col min="4152" max="4152" width="52" style="495" customWidth="1"/>
    <col min="4153" max="4153" width="5.44140625" style="495" customWidth="1"/>
    <col min="4154" max="4158" width="10.6640625" style="495" customWidth="1"/>
    <col min="4159" max="4159" width="12.33203125" style="495" customWidth="1"/>
    <col min="4160" max="4162" width="10.6640625" style="495" customWidth="1"/>
    <col min="4163" max="4163" width="51.5546875" style="495" customWidth="1"/>
    <col min="4164" max="4164" width="5.77734375" style="495" customWidth="1"/>
    <col min="4165" max="4169" width="10.6640625" style="495" customWidth="1"/>
    <col min="4170" max="4170" width="11.88671875" style="495" bestFit="1" customWidth="1"/>
    <col min="4171" max="4173" width="10.6640625" style="495" customWidth="1"/>
    <col min="4174" max="4352" width="8.33203125" style="495"/>
    <col min="4353" max="4353" width="54" style="495" customWidth="1"/>
    <col min="4354" max="4354" width="5.5546875" style="495" customWidth="1"/>
    <col min="4355" max="4363" width="10.6640625" style="495" customWidth="1"/>
    <col min="4364" max="4364" width="51.6640625" style="495" customWidth="1"/>
    <col min="4365" max="4365" width="5.6640625" style="495" customWidth="1"/>
    <col min="4366" max="4374" width="10.6640625" style="495" customWidth="1"/>
    <col min="4375" max="4375" width="51.44140625" style="495" customWidth="1"/>
    <col min="4376" max="4376" width="5.6640625" style="495" customWidth="1"/>
    <col min="4377" max="4385" width="10.6640625" style="495" customWidth="1"/>
    <col min="4386" max="4386" width="51.5546875" style="495" customWidth="1"/>
    <col min="4387" max="4387" width="5.5546875" style="495" customWidth="1"/>
    <col min="4388" max="4396" width="10.6640625" style="495" customWidth="1"/>
    <col min="4397" max="4397" width="52.88671875" style="495" customWidth="1"/>
    <col min="4398" max="4398" width="6.109375" style="495" customWidth="1"/>
    <col min="4399" max="4407" width="10.6640625" style="495" customWidth="1"/>
    <col min="4408" max="4408" width="52" style="495" customWidth="1"/>
    <col min="4409" max="4409" width="5.44140625" style="495" customWidth="1"/>
    <col min="4410" max="4414" width="10.6640625" style="495" customWidth="1"/>
    <col min="4415" max="4415" width="12.33203125" style="495" customWidth="1"/>
    <col min="4416" max="4418" width="10.6640625" style="495" customWidth="1"/>
    <col min="4419" max="4419" width="51.5546875" style="495" customWidth="1"/>
    <col min="4420" max="4420" width="5.77734375" style="495" customWidth="1"/>
    <col min="4421" max="4425" width="10.6640625" style="495" customWidth="1"/>
    <col min="4426" max="4426" width="11.88671875" style="495" bestFit="1" customWidth="1"/>
    <col min="4427" max="4429" width="10.6640625" style="495" customWidth="1"/>
    <col min="4430" max="4608" width="8.33203125" style="495"/>
    <col min="4609" max="4609" width="54" style="495" customWidth="1"/>
    <col min="4610" max="4610" width="5.5546875" style="495" customWidth="1"/>
    <col min="4611" max="4619" width="10.6640625" style="495" customWidth="1"/>
    <col min="4620" max="4620" width="51.6640625" style="495" customWidth="1"/>
    <col min="4621" max="4621" width="5.6640625" style="495" customWidth="1"/>
    <col min="4622" max="4630" width="10.6640625" style="495" customWidth="1"/>
    <col min="4631" max="4631" width="51.44140625" style="495" customWidth="1"/>
    <col min="4632" max="4632" width="5.6640625" style="495" customWidth="1"/>
    <col min="4633" max="4641" width="10.6640625" style="495" customWidth="1"/>
    <col min="4642" max="4642" width="51.5546875" style="495" customWidth="1"/>
    <col min="4643" max="4643" width="5.5546875" style="495" customWidth="1"/>
    <col min="4644" max="4652" width="10.6640625" style="495" customWidth="1"/>
    <col min="4653" max="4653" width="52.88671875" style="495" customWidth="1"/>
    <col min="4654" max="4654" width="6.109375" style="495" customWidth="1"/>
    <col min="4655" max="4663" width="10.6640625" style="495" customWidth="1"/>
    <col min="4664" max="4664" width="52" style="495" customWidth="1"/>
    <col min="4665" max="4665" width="5.44140625" style="495" customWidth="1"/>
    <col min="4666" max="4670" width="10.6640625" style="495" customWidth="1"/>
    <col min="4671" max="4671" width="12.33203125" style="495" customWidth="1"/>
    <col min="4672" max="4674" width="10.6640625" style="495" customWidth="1"/>
    <col min="4675" max="4675" width="51.5546875" style="495" customWidth="1"/>
    <col min="4676" max="4676" width="5.77734375" style="495" customWidth="1"/>
    <col min="4677" max="4681" width="10.6640625" style="495" customWidth="1"/>
    <col min="4682" max="4682" width="11.88671875" style="495" bestFit="1" customWidth="1"/>
    <col min="4683" max="4685" width="10.6640625" style="495" customWidth="1"/>
    <col min="4686" max="4864" width="8.33203125" style="495"/>
    <col min="4865" max="4865" width="54" style="495" customWidth="1"/>
    <col min="4866" max="4866" width="5.5546875" style="495" customWidth="1"/>
    <col min="4867" max="4875" width="10.6640625" style="495" customWidth="1"/>
    <col min="4876" max="4876" width="51.6640625" style="495" customWidth="1"/>
    <col min="4877" max="4877" width="5.6640625" style="495" customWidth="1"/>
    <col min="4878" max="4886" width="10.6640625" style="495" customWidth="1"/>
    <col min="4887" max="4887" width="51.44140625" style="495" customWidth="1"/>
    <col min="4888" max="4888" width="5.6640625" style="495" customWidth="1"/>
    <col min="4889" max="4897" width="10.6640625" style="495" customWidth="1"/>
    <col min="4898" max="4898" width="51.5546875" style="495" customWidth="1"/>
    <col min="4899" max="4899" width="5.5546875" style="495" customWidth="1"/>
    <col min="4900" max="4908" width="10.6640625" style="495" customWidth="1"/>
    <col min="4909" max="4909" width="52.88671875" style="495" customWidth="1"/>
    <col min="4910" max="4910" width="6.109375" style="495" customWidth="1"/>
    <col min="4911" max="4919" width="10.6640625" style="495" customWidth="1"/>
    <col min="4920" max="4920" width="52" style="495" customWidth="1"/>
    <col min="4921" max="4921" width="5.44140625" style="495" customWidth="1"/>
    <col min="4922" max="4926" width="10.6640625" style="495" customWidth="1"/>
    <col min="4927" max="4927" width="12.33203125" style="495" customWidth="1"/>
    <col min="4928" max="4930" width="10.6640625" style="495" customWidth="1"/>
    <col min="4931" max="4931" width="51.5546875" style="495" customWidth="1"/>
    <col min="4932" max="4932" width="5.77734375" style="495" customWidth="1"/>
    <col min="4933" max="4937" width="10.6640625" style="495" customWidth="1"/>
    <col min="4938" max="4938" width="11.88671875" style="495" bestFit="1" customWidth="1"/>
    <col min="4939" max="4941" width="10.6640625" style="495" customWidth="1"/>
    <col min="4942" max="5120" width="8.33203125" style="495"/>
    <col min="5121" max="5121" width="54" style="495" customWidth="1"/>
    <col min="5122" max="5122" width="5.5546875" style="495" customWidth="1"/>
    <col min="5123" max="5131" width="10.6640625" style="495" customWidth="1"/>
    <col min="5132" max="5132" width="51.6640625" style="495" customWidth="1"/>
    <col min="5133" max="5133" width="5.6640625" style="495" customWidth="1"/>
    <col min="5134" max="5142" width="10.6640625" style="495" customWidth="1"/>
    <col min="5143" max="5143" width="51.44140625" style="495" customWidth="1"/>
    <col min="5144" max="5144" width="5.6640625" style="495" customWidth="1"/>
    <col min="5145" max="5153" width="10.6640625" style="495" customWidth="1"/>
    <col min="5154" max="5154" width="51.5546875" style="495" customWidth="1"/>
    <col min="5155" max="5155" width="5.5546875" style="495" customWidth="1"/>
    <col min="5156" max="5164" width="10.6640625" style="495" customWidth="1"/>
    <col min="5165" max="5165" width="52.88671875" style="495" customWidth="1"/>
    <col min="5166" max="5166" width="6.109375" style="495" customWidth="1"/>
    <col min="5167" max="5175" width="10.6640625" style="495" customWidth="1"/>
    <col min="5176" max="5176" width="52" style="495" customWidth="1"/>
    <col min="5177" max="5177" width="5.44140625" style="495" customWidth="1"/>
    <col min="5178" max="5182" width="10.6640625" style="495" customWidth="1"/>
    <col min="5183" max="5183" width="12.33203125" style="495" customWidth="1"/>
    <col min="5184" max="5186" width="10.6640625" style="495" customWidth="1"/>
    <col min="5187" max="5187" width="51.5546875" style="495" customWidth="1"/>
    <col min="5188" max="5188" width="5.77734375" style="495" customWidth="1"/>
    <col min="5189" max="5193" width="10.6640625" style="495" customWidth="1"/>
    <col min="5194" max="5194" width="11.88671875" style="495" bestFit="1" customWidth="1"/>
    <col min="5195" max="5197" width="10.6640625" style="495" customWidth="1"/>
    <col min="5198" max="5376" width="8.33203125" style="495"/>
    <col min="5377" max="5377" width="54" style="495" customWidth="1"/>
    <col min="5378" max="5378" width="5.5546875" style="495" customWidth="1"/>
    <col min="5379" max="5387" width="10.6640625" style="495" customWidth="1"/>
    <col min="5388" max="5388" width="51.6640625" style="495" customWidth="1"/>
    <col min="5389" max="5389" width="5.6640625" style="495" customWidth="1"/>
    <col min="5390" max="5398" width="10.6640625" style="495" customWidth="1"/>
    <col min="5399" max="5399" width="51.44140625" style="495" customWidth="1"/>
    <col min="5400" max="5400" width="5.6640625" style="495" customWidth="1"/>
    <col min="5401" max="5409" width="10.6640625" style="495" customWidth="1"/>
    <col min="5410" max="5410" width="51.5546875" style="495" customWidth="1"/>
    <col min="5411" max="5411" width="5.5546875" style="495" customWidth="1"/>
    <col min="5412" max="5420" width="10.6640625" style="495" customWidth="1"/>
    <col min="5421" max="5421" width="52.88671875" style="495" customWidth="1"/>
    <col min="5422" max="5422" width="6.109375" style="495" customWidth="1"/>
    <col min="5423" max="5431" width="10.6640625" style="495" customWidth="1"/>
    <col min="5432" max="5432" width="52" style="495" customWidth="1"/>
    <col min="5433" max="5433" width="5.44140625" style="495" customWidth="1"/>
    <col min="5434" max="5438" width="10.6640625" style="495" customWidth="1"/>
    <col min="5439" max="5439" width="12.33203125" style="495" customWidth="1"/>
    <col min="5440" max="5442" width="10.6640625" style="495" customWidth="1"/>
    <col min="5443" max="5443" width="51.5546875" style="495" customWidth="1"/>
    <col min="5444" max="5444" width="5.77734375" style="495" customWidth="1"/>
    <col min="5445" max="5449" width="10.6640625" style="495" customWidth="1"/>
    <col min="5450" max="5450" width="11.88671875" style="495" bestFit="1" customWidth="1"/>
    <col min="5451" max="5453" width="10.6640625" style="495" customWidth="1"/>
    <col min="5454" max="5632" width="8.33203125" style="495"/>
    <col min="5633" max="5633" width="54" style="495" customWidth="1"/>
    <col min="5634" max="5634" width="5.5546875" style="495" customWidth="1"/>
    <col min="5635" max="5643" width="10.6640625" style="495" customWidth="1"/>
    <col min="5644" max="5644" width="51.6640625" style="495" customWidth="1"/>
    <col min="5645" max="5645" width="5.6640625" style="495" customWidth="1"/>
    <col min="5646" max="5654" width="10.6640625" style="495" customWidth="1"/>
    <col min="5655" max="5655" width="51.44140625" style="495" customWidth="1"/>
    <col min="5656" max="5656" width="5.6640625" style="495" customWidth="1"/>
    <col min="5657" max="5665" width="10.6640625" style="495" customWidth="1"/>
    <col min="5666" max="5666" width="51.5546875" style="495" customWidth="1"/>
    <col min="5667" max="5667" width="5.5546875" style="495" customWidth="1"/>
    <col min="5668" max="5676" width="10.6640625" style="495" customWidth="1"/>
    <col min="5677" max="5677" width="52.88671875" style="495" customWidth="1"/>
    <col min="5678" max="5678" width="6.109375" style="495" customWidth="1"/>
    <col min="5679" max="5687" width="10.6640625" style="495" customWidth="1"/>
    <col min="5688" max="5688" width="52" style="495" customWidth="1"/>
    <col min="5689" max="5689" width="5.44140625" style="495" customWidth="1"/>
    <col min="5690" max="5694" width="10.6640625" style="495" customWidth="1"/>
    <col min="5695" max="5695" width="12.33203125" style="495" customWidth="1"/>
    <col min="5696" max="5698" width="10.6640625" style="495" customWidth="1"/>
    <col min="5699" max="5699" width="51.5546875" style="495" customWidth="1"/>
    <col min="5700" max="5700" width="5.77734375" style="495" customWidth="1"/>
    <col min="5701" max="5705" width="10.6640625" style="495" customWidth="1"/>
    <col min="5706" max="5706" width="11.88671875" style="495" bestFit="1" customWidth="1"/>
    <col min="5707" max="5709" width="10.6640625" style="495" customWidth="1"/>
    <col min="5710" max="5888" width="8.33203125" style="495"/>
    <col min="5889" max="5889" width="54" style="495" customWidth="1"/>
    <col min="5890" max="5890" width="5.5546875" style="495" customWidth="1"/>
    <col min="5891" max="5899" width="10.6640625" style="495" customWidth="1"/>
    <col min="5900" max="5900" width="51.6640625" style="495" customWidth="1"/>
    <col min="5901" max="5901" width="5.6640625" style="495" customWidth="1"/>
    <col min="5902" max="5910" width="10.6640625" style="495" customWidth="1"/>
    <col min="5911" max="5911" width="51.44140625" style="495" customWidth="1"/>
    <col min="5912" max="5912" width="5.6640625" style="495" customWidth="1"/>
    <col min="5913" max="5921" width="10.6640625" style="495" customWidth="1"/>
    <col min="5922" max="5922" width="51.5546875" style="495" customWidth="1"/>
    <col min="5923" max="5923" width="5.5546875" style="495" customWidth="1"/>
    <col min="5924" max="5932" width="10.6640625" style="495" customWidth="1"/>
    <col min="5933" max="5933" width="52.88671875" style="495" customWidth="1"/>
    <col min="5934" max="5934" width="6.109375" style="495" customWidth="1"/>
    <col min="5935" max="5943" width="10.6640625" style="495" customWidth="1"/>
    <col min="5944" max="5944" width="52" style="495" customWidth="1"/>
    <col min="5945" max="5945" width="5.44140625" style="495" customWidth="1"/>
    <col min="5946" max="5950" width="10.6640625" style="495" customWidth="1"/>
    <col min="5951" max="5951" width="12.33203125" style="495" customWidth="1"/>
    <col min="5952" max="5954" width="10.6640625" style="495" customWidth="1"/>
    <col min="5955" max="5955" width="51.5546875" style="495" customWidth="1"/>
    <col min="5956" max="5956" width="5.77734375" style="495" customWidth="1"/>
    <col min="5957" max="5961" width="10.6640625" style="495" customWidth="1"/>
    <col min="5962" max="5962" width="11.88671875" style="495" bestFit="1" customWidth="1"/>
    <col min="5963" max="5965" width="10.6640625" style="495" customWidth="1"/>
    <col min="5966" max="6144" width="8.33203125" style="495"/>
    <col min="6145" max="6145" width="54" style="495" customWidth="1"/>
    <col min="6146" max="6146" width="5.5546875" style="495" customWidth="1"/>
    <col min="6147" max="6155" width="10.6640625" style="495" customWidth="1"/>
    <col min="6156" max="6156" width="51.6640625" style="495" customWidth="1"/>
    <col min="6157" max="6157" width="5.6640625" style="495" customWidth="1"/>
    <col min="6158" max="6166" width="10.6640625" style="495" customWidth="1"/>
    <col min="6167" max="6167" width="51.44140625" style="495" customWidth="1"/>
    <col min="6168" max="6168" width="5.6640625" style="495" customWidth="1"/>
    <col min="6169" max="6177" width="10.6640625" style="495" customWidth="1"/>
    <col min="6178" max="6178" width="51.5546875" style="495" customWidth="1"/>
    <col min="6179" max="6179" width="5.5546875" style="495" customWidth="1"/>
    <col min="6180" max="6188" width="10.6640625" style="495" customWidth="1"/>
    <col min="6189" max="6189" width="52.88671875" style="495" customWidth="1"/>
    <col min="6190" max="6190" width="6.109375" style="495" customWidth="1"/>
    <col min="6191" max="6199" width="10.6640625" style="495" customWidth="1"/>
    <col min="6200" max="6200" width="52" style="495" customWidth="1"/>
    <col min="6201" max="6201" width="5.44140625" style="495" customWidth="1"/>
    <col min="6202" max="6206" width="10.6640625" style="495" customWidth="1"/>
    <col min="6207" max="6207" width="12.33203125" style="495" customWidth="1"/>
    <col min="6208" max="6210" width="10.6640625" style="495" customWidth="1"/>
    <col min="6211" max="6211" width="51.5546875" style="495" customWidth="1"/>
    <col min="6212" max="6212" width="5.77734375" style="495" customWidth="1"/>
    <col min="6213" max="6217" width="10.6640625" style="495" customWidth="1"/>
    <col min="6218" max="6218" width="11.88671875" style="495" bestFit="1" customWidth="1"/>
    <col min="6219" max="6221" width="10.6640625" style="495" customWidth="1"/>
    <col min="6222" max="6400" width="8.33203125" style="495"/>
    <col min="6401" max="6401" width="54" style="495" customWidth="1"/>
    <col min="6402" max="6402" width="5.5546875" style="495" customWidth="1"/>
    <col min="6403" max="6411" width="10.6640625" style="495" customWidth="1"/>
    <col min="6412" max="6412" width="51.6640625" style="495" customWidth="1"/>
    <col min="6413" max="6413" width="5.6640625" style="495" customWidth="1"/>
    <col min="6414" max="6422" width="10.6640625" style="495" customWidth="1"/>
    <col min="6423" max="6423" width="51.44140625" style="495" customWidth="1"/>
    <col min="6424" max="6424" width="5.6640625" style="495" customWidth="1"/>
    <col min="6425" max="6433" width="10.6640625" style="495" customWidth="1"/>
    <col min="6434" max="6434" width="51.5546875" style="495" customWidth="1"/>
    <col min="6435" max="6435" width="5.5546875" style="495" customWidth="1"/>
    <col min="6436" max="6444" width="10.6640625" style="495" customWidth="1"/>
    <col min="6445" max="6445" width="52.88671875" style="495" customWidth="1"/>
    <col min="6446" max="6446" width="6.109375" style="495" customWidth="1"/>
    <col min="6447" max="6455" width="10.6640625" style="495" customWidth="1"/>
    <col min="6456" max="6456" width="52" style="495" customWidth="1"/>
    <col min="6457" max="6457" width="5.44140625" style="495" customWidth="1"/>
    <col min="6458" max="6462" width="10.6640625" style="495" customWidth="1"/>
    <col min="6463" max="6463" width="12.33203125" style="495" customWidth="1"/>
    <col min="6464" max="6466" width="10.6640625" style="495" customWidth="1"/>
    <col min="6467" max="6467" width="51.5546875" style="495" customWidth="1"/>
    <col min="6468" max="6468" width="5.77734375" style="495" customWidth="1"/>
    <col min="6469" max="6473" width="10.6640625" style="495" customWidth="1"/>
    <col min="6474" max="6474" width="11.88671875" style="495" bestFit="1" customWidth="1"/>
    <col min="6475" max="6477" width="10.6640625" style="495" customWidth="1"/>
    <col min="6478" max="6656" width="8.33203125" style="495"/>
    <col min="6657" max="6657" width="54" style="495" customWidth="1"/>
    <col min="6658" max="6658" width="5.5546875" style="495" customWidth="1"/>
    <col min="6659" max="6667" width="10.6640625" style="495" customWidth="1"/>
    <col min="6668" max="6668" width="51.6640625" style="495" customWidth="1"/>
    <col min="6669" max="6669" width="5.6640625" style="495" customWidth="1"/>
    <col min="6670" max="6678" width="10.6640625" style="495" customWidth="1"/>
    <col min="6679" max="6679" width="51.44140625" style="495" customWidth="1"/>
    <col min="6680" max="6680" width="5.6640625" style="495" customWidth="1"/>
    <col min="6681" max="6689" width="10.6640625" style="495" customWidth="1"/>
    <col min="6690" max="6690" width="51.5546875" style="495" customWidth="1"/>
    <col min="6691" max="6691" width="5.5546875" style="495" customWidth="1"/>
    <col min="6692" max="6700" width="10.6640625" style="495" customWidth="1"/>
    <col min="6701" max="6701" width="52.88671875" style="495" customWidth="1"/>
    <col min="6702" max="6702" width="6.109375" style="495" customWidth="1"/>
    <col min="6703" max="6711" width="10.6640625" style="495" customWidth="1"/>
    <col min="6712" max="6712" width="52" style="495" customWidth="1"/>
    <col min="6713" max="6713" width="5.44140625" style="495" customWidth="1"/>
    <col min="6714" max="6718" width="10.6640625" style="495" customWidth="1"/>
    <col min="6719" max="6719" width="12.33203125" style="495" customWidth="1"/>
    <col min="6720" max="6722" width="10.6640625" style="495" customWidth="1"/>
    <col min="6723" max="6723" width="51.5546875" style="495" customWidth="1"/>
    <col min="6724" max="6724" width="5.77734375" style="495" customWidth="1"/>
    <col min="6725" max="6729" width="10.6640625" style="495" customWidth="1"/>
    <col min="6730" max="6730" width="11.88671875" style="495" bestFit="1" customWidth="1"/>
    <col min="6731" max="6733" width="10.6640625" style="495" customWidth="1"/>
    <col min="6734" max="6912" width="8.33203125" style="495"/>
    <col min="6913" max="6913" width="54" style="495" customWidth="1"/>
    <col min="6914" max="6914" width="5.5546875" style="495" customWidth="1"/>
    <col min="6915" max="6923" width="10.6640625" style="495" customWidth="1"/>
    <col min="6924" max="6924" width="51.6640625" style="495" customWidth="1"/>
    <col min="6925" max="6925" width="5.6640625" style="495" customWidth="1"/>
    <col min="6926" max="6934" width="10.6640625" style="495" customWidth="1"/>
    <col min="6935" max="6935" width="51.44140625" style="495" customWidth="1"/>
    <col min="6936" max="6936" width="5.6640625" style="495" customWidth="1"/>
    <col min="6937" max="6945" width="10.6640625" style="495" customWidth="1"/>
    <col min="6946" max="6946" width="51.5546875" style="495" customWidth="1"/>
    <col min="6947" max="6947" width="5.5546875" style="495" customWidth="1"/>
    <col min="6948" max="6956" width="10.6640625" style="495" customWidth="1"/>
    <col min="6957" max="6957" width="52.88671875" style="495" customWidth="1"/>
    <col min="6958" max="6958" width="6.109375" style="495" customWidth="1"/>
    <col min="6959" max="6967" width="10.6640625" style="495" customWidth="1"/>
    <col min="6968" max="6968" width="52" style="495" customWidth="1"/>
    <col min="6969" max="6969" width="5.44140625" style="495" customWidth="1"/>
    <col min="6970" max="6974" width="10.6640625" style="495" customWidth="1"/>
    <col min="6975" max="6975" width="12.33203125" style="495" customWidth="1"/>
    <col min="6976" max="6978" width="10.6640625" style="495" customWidth="1"/>
    <col min="6979" max="6979" width="51.5546875" style="495" customWidth="1"/>
    <col min="6980" max="6980" width="5.77734375" style="495" customWidth="1"/>
    <col min="6981" max="6985" width="10.6640625" style="495" customWidth="1"/>
    <col min="6986" max="6986" width="11.88671875" style="495" bestFit="1" customWidth="1"/>
    <col min="6987" max="6989" width="10.6640625" style="495" customWidth="1"/>
    <col min="6990" max="7168" width="8.33203125" style="495"/>
    <col min="7169" max="7169" width="54" style="495" customWidth="1"/>
    <col min="7170" max="7170" width="5.5546875" style="495" customWidth="1"/>
    <col min="7171" max="7179" width="10.6640625" style="495" customWidth="1"/>
    <col min="7180" max="7180" width="51.6640625" style="495" customWidth="1"/>
    <col min="7181" max="7181" width="5.6640625" style="495" customWidth="1"/>
    <col min="7182" max="7190" width="10.6640625" style="495" customWidth="1"/>
    <col min="7191" max="7191" width="51.44140625" style="495" customWidth="1"/>
    <col min="7192" max="7192" width="5.6640625" style="495" customWidth="1"/>
    <col min="7193" max="7201" width="10.6640625" style="495" customWidth="1"/>
    <col min="7202" max="7202" width="51.5546875" style="495" customWidth="1"/>
    <col min="7203" max="7203" width="5.5546875" style="495" customWidth="1"/>
    <col min="7204" max="7212" width="10.6640625" style="495" customWidth="1"/>
    <col min="7213" max="7213" width="52.88671875" style="495" customWidth="1"/>
    <col min="7214" max="7214" width="6.109375" style="495" customWidth="1"/>
    <col min="7215" max="7223" width="10.6640625" style="495" customWidth="1"/>
    <col min="7224" max="7224" width="52" style="495" customWidth="1"/>
    <col min="7225" max="7225" width="5.44140625" style="495" customWidth="1"/>
    <col min="7226" max="7230" width="10.6640625" style="495" customWidth="1"/>
    <col min="7231" max="7231" width="12.33203125" style="495" customWidth="1"/>
    <col min="7232" max="7234" width="10.6640625" style="495" customWidth="1"/>
    <col min="7235" max="7235" width="51.5546875" style="495" customWidth="1"/>
    <col min="7236" max="7236" width="5.77734375" style="495" customWidth="1"/>
    <col min="7237" max="7241" width="10.6640625" style="495" customWidth="1"/>
    <col min="7242" max="7242" width="11.88671875" style="495" bestFit="1" customWidth="1"/>
    <col min="7243" max="7245" width="10.6640625" style="495" customWidth="1"/>
    <col min="7246" max="7424" width="8.33203125" style="495"/>
    <col min="7425" max="7425" width="54" style="495" customWidth="1"/>
    <col min="7426" max="7426" width="5.5546875" style="495" customWidth="1"/>
    <col min="7427" max="7435" width="10.6640625" style="495" customWidth="1"/>
    <col min="7436" max="7436" width="51.6640625" style="495" customWidth="1"/>
    <col min="7437" max="7437" width="5.6640625" style="495" customWidth="1"/>
    <col min="7438" max="7446" width="10.6640625" style="495" customWidth="1"/>
    <col min="7447" max="7447" width="51.44140625" style="495" customWidth="1"/>
    <col min="7448" max="7448" width="5.6640625" style="495" customWidth="1"/>
    <col min="7449" max="7457" width="10.6640625" style="495" customWidth="1"/>
    <col min="7458" max="7458" width="51.5546875" style="495" customWidth="1"/>
    <col min="7459" max="7459" width="5.5546875" style="495" customWidth="1"/>
    <col min="7460" max="7468" width="10.6640625" style="495" customWidth="1"/>
    <col min="7469" max="7469" width="52.88671875" style="495" customWidth="1"/>
    <col min="7470" max="7470" width="6.109375" style="495" customWidth="1"/>
    <col min="7471" max="7479" width="10.6640625" style="495" customWidth="1"/>
    <col min="7480" max="7480" width="52" style="495" customWidth="1"/>
    <col min="7481" max="7481" width="5.44140625" style="495" customWidth="1"/>
    <col min="7482" max="7486" width="10.6640625" style="495" customWidth="1"/>
    <col min="7487" max="7487" width="12.33203125" style="495" customWidth="1"/>
    <col min="7488" max="7490" width="10.6640625" style="495" customWidth="1"/>
    <col min="7491" max="7491" width="51.5546875" style="495" customWidth="1"/>
    <col min="7492" max="7492" width="5.77734375" style="495" customWidth="1"/>
    <col min="7493" max="7497" width="10.6640625" style="495" customWidth="1"/>
    <col min="7498" max="7498" width="11.88671875" style="495" bestFit="1" customWidth="1"/>
    <col min="7499" max="7501" width="10.6640625" style="495" customWidth="1"/>
    <col min="7502" max="7680" width="8.33203125" style="495"/>
    <col min="7681" max="7681" width="54" style="495" customWidth="1"/>
    <col min="7682" max="7682" width="5.5546875" style="495" customWidth="1"/>
    <col min="7683" max="7691" width="10.6640625" style="495" customWidth="1"/>
    <col min="7692" max="7692" width="51.6640625" style="495" customWidth="1"/>
    <col min="7693" max="7693" width="5.6640625" style="495" customWidth="1"/>
    <col min="7694" max="7702" width="10.6640625" style="495" customWidth="1"/>
    <col min="7703" max="7703" width="51.44140625" style="495" customWidth="1"/>
    <col min="7704" max="7704" width="5.6640625" style="495" customWidth="1"/>
    <col min="7705" max="7713" width="10.6640625" style="495" customWidth="1"/>
    <col min="7714" max="7714" width="51.5546875" style="495" customWidth="1"/>
    <col min="7715" max="7715" width="5.5546875" style="495" customWidth="1"/>
    <col min="7716" max="7724" width="10.6640625" style="495" customWidth="1"/>
    <col min="7725" max="7725" width="52.88671875" style="495" customWidth="1"/>
    <col min="7726" max="7726" width="6.109375" style="495" customWidth="1"/>
    <col min="7727" max="7735" width="10.6640625" style="495" customWidth="1"/>
    <col min="7736" max="7736" width="52" style="495" customWidth="1"/>
    <col min="7737" max="7737" width="5.44140625" style="495" customWidth="1"/>
    <col min="7738" max="7742" width="10.6640625" style="495" customWidth="1"/>
    <col min="7743" max="7743" width="12.33203125" style="495" customWidth="1"/>
    <col min="7744" max="7746" width="10.6640625" style="495" customWidth="1"/>
    <col min="7747" max="7747" width="51.5546875" style="495" customWidth="1"/>
    <col min="7748" max="7748" width="5.77734375" style="495" customWidth="1"/>
    <col min="7749" max="7753" width="10.6640625" style="495" customWidth="1"/>
    <col min="7754" max="7754" width="11.88671875" style="495" bestFit="1" customWidth="1"/>
    <col min="7755" max="7757" width="10.6640625" style="495" customWidth="1"/>
    <col min="7758" max="7936" width="8.33203125" style="495"/>
    <col min="7937" max="7937" width="54" style="495" customWidth="1"/>
    <col min="7938" max="7938" width="5.5546875" style="495" customWidth="1"/>
    <col min="7939" max="7947" width="10.6640625" style="495" customWidth="1"/>
    <col min="7948" max="7948" width="51.6640625" style="495" customWidth="1"/>
    <col min="7949" max="7949" width="5.6640625" style="495" customWidth="1"/>
    <col min="7950" max="7958" width="10.6640625" style="495" customWidth="1"/>
    <col min="7959" max="7959" width="51.44140625" style="495" customWidth="1"/>
    <col min="7960" max="7960" width="5.6640625" style="495" customWidth="1"/>
    <col min="7961" max="7969" width="10.6640625" style="495" customWidth="1"/>
    <col min="7970" max="7970" width="51.5546875" style="495" customWidth="1"/>
    <col min="7971" max="7971" width="5.5546875" style="495" customWidth="1"/>
    <col min="7972" max="7980" width="10.6640625" style="495" customWidth="1"/>
    <col min="7981" max="7981" width="52.88671875" style="495" customWidth="1"/>
    <col min="7982" max="7982" width="6.109375" style="495" customWidth="1"/>
    <col min="7983" max="7991" width="10.6640625" style="495" customWidth="1"/>
    <col min="7992" max="7992" width="52" style="495" customWidth="1"/>
    <col min="7993" max="7993" width="5.44140625" style="495" customWidth="1"/>
    <col min="7994" max="7998" width="10.6640625" style="495" customWidth="1"/>
    <col min="7999" max="7999" width="12.33203125" style="495" customWidth="1"/>
    <col min="8000" max="8002" width="10.6640625" style="495" customWidth="1"/>
    <col min="8003" max="8003" width="51.5546875" style="495" customWidth="1"/>
    <col min="8004" max="8004" width="5.77734375" style="495" customWidth="1"/>
    <col min="8005" max="8009" width="10.6640625" style="495" customWidth="1"/>
    <col min="8010" max="8010" width="11.88671875" style="495" bestFit="1" customWidth="1"/>
    <col min="8011" max="8013" width="10.6640625" style="495" customWidth="1"/>
    <col min="8014" max="8192" width="8.33203125" style="495"/>
    <col min="8193" max="8193" width="54" style="495" customWidth="1"/>
    <col min="8194" max="8194" width="5.5546875" style="495" customWidth="1"/>
    <col min="8195" max="8203" width="10.6640625" style="495" customWidth="1"/>
    <col min="8204" max="8204" width="51.6640625" style="495" customWidth="1"/>
    <col min="8205" max="8205" width="5.6640625" style="495" customWidth="1"/>
    <col min="8206" max="8214" width="10.6640625" style="495" customWidth="1"/>
    <col min="8215" max="8215" width="51.44140625" style="495" customWidth="1"/>
    <col min="8216" max="8216" width="5.6640625" style="495" customWidth="1"/>
    <col min="8217" max="8225" width="10.6640625" style="495" customWidth="1"/>
    <col min="8226" max="8226" width="51.5546875" style="495" customWidth="1"/>
    <col min="8227" max="8227" width="5.5546875" style="495" customWidth="1"/>
    <col min="8228" max="8236" width="10.6640625" style="495" customWidth="1"/>
    <col min="8237" max="8237" width="52.88671875" style="495" customWidth="1"/>
    <col min="8238" max="8238" width="6.109375" style="495" customWidth="1"/>
    <col min="8239" max="8247" width="10.6640625" style="495" customWidth="1"/>
    <col min="8248" max="8248" width="52" style="495" customWidth="1"/>
    <col min="8249" max="8249" width="5.44140625" style="495" customWidth="1"/>
    <col min="8250" max="8254" width="10.6640625" style="495" customWidth="1"/>
    <col min="8255" max="8255" width="12.33203125" style="495" customWidth="1"/>
    <col min="8256" max="8258" width="10.6640625" style="495" customWidth="1"/>
    <col min="8259" max="8259" width="51.5546875" style="495" customWidth="1"/>
    <col min="8260" max="8260" width="5.77734375" style="495" customWidth="1"/>
    <col min="8261" max="8265" width="10.6640625" style="495" customWidth="1"/>
    <col min="8266" max="8266" width="11.88671875" style="495" bestFit="1" customWidth="1"/>
    <col min="8267" max="8269" width="10.6640625" style="495" customWidth="1"/>
    <col min="8270" max="8448" width="8.33203125" style="495"/>
    <col min="8449" max="8449" width="54" style="495" customWidth="1"/>
    <col min="8450" max="8450" width="5.5546875" style="495" customWidth="1"/>
    <col min="8451" max="8459" width="10.6640625" style="495" customWidth="1"/>
    <col min="8460" max="8460" width="51.6640625" style="495" customWidth="1"/>
    <col min="8461" max="8461" width="5.6640625" style="495" customWidth="1"/>
    <col min="8462" max="8470" width="10.6640625" style="495" customWidth="1"/>
    <col min="8471" max="8471" width="51.44140625" style="495" customWidth="1"/>
    <col min="8472" max="8472" width="5.6640625" style="495" customWidth="1"/>
    <col min="8473" max="8481" width="10.6640625" style="495" customWidth="1"/>
    <col min="8482" max="8482" width="51.5546875" style="495" customWidth="1"/>
    <col min="8483" max="8483" width="5.5546875" style="495" customWidth="1"/>
    <col min="8484" max="8492" width="10.6640625" style="495" customWidth="1"/>
    <col min="8493" max="8493" width="52.88671875" style="495" customWidth="1"/>
    <col min="8494" max="8494" width="6.109375" style="495" customWidth="1"/>
    <col min="8495" max="8503" width="10.6640625" style="495" customWidth="1"/>
    <col min="8504" max="8504" width="52" style="495" customWidth="1"/>
    <col min="8505" max="8505" width="5.44140625" style="495" customWidth="1"/>
    <col min="8506" max="8510" width="10.6640625" style="495" customWidth="1"/>
    <col min="8511" max="8511" width="12.33203125" style="495" customWidth="1"/>
    <col min="8512" max="8514" width="10.6640625" style="495" customWidth="1"/>
    <col min="8515" max="8515" width="51.5546875" style="495" customWidth="1"/>
    <col min="8516" max="8516" width="5.77734375" style="495" customWidth="1"/>
    <col min="8517" max="8521" width="10.6640625" style="495" customWidth="1"/>
    <col min="8522" max="8522" width="11.88671875" style="495" bestFit="1" customWidth="1"/>
    <col min="8523" max="8525" width="10.6640625" style="495" customWidth="1"/>
    <col min="8526" max="8704" width="8.33203125" style="495"/>
    <col min="8705" max="8705" width="54" style="495" customWidth="1"/>
    <col min="8706" max="8706" width="5.5546875" style="495" customWidth="1"/>
    <col min="8707" max="8715" width="10.6640625" style="495" customWidth="1"/>
    <col min="8716" max="8716" width="51.6640625" style="495" customWidth="1"/>
    <col min="8717" max="8717" width="5.6640625" style="495" customWidth="1"/>
    <col min="8718" max="8726" width="10.6640625" style="495" customWidth="1"/>
    <col min="8727" max="8727" width="51.44140625" style="495" customWidth="1"/>
    <col min="8728" max="8728" width="5.6640625" style="495" customWidth="1"/>
    <col min="8729" max="8737" width="10.6640625" style="495" customWidth="1"/>
    <col min="8738" max="8738" width="51.5546875" style="495" customWidth="1"/>
    <col min="8739" max="8739" width="5.5546875" style="495" customWidth="1"/>
    <col min="8740" max="8748" width="10.6640625" style="495" customWidth="1"/>
    <col min="8749" max="8749" width="52.88671875" style="495" customWidth="1"/>
    <col min="8750" max="8750" width="6.109375" style="495" customWidth="1"/>
    <col min="8751" max="8759" width="10.6640625" style="495" customWidth="1"/>
    <col min="8760" max="8760" width="52" style="495" customWidth="1"/>
    <col min="8761" max="8761" width="5.44140625" style="495" customWidth="1"/>
    <col min="8762" max="8766" width="10.6640625" style="495" customWidth="1"/>
    <col min="8767" max="8767" width="12.33203125" style="495" customWidth="1"/>
    <col min="8768" max="8770" width="10.6640625" style="495" customWidth="1"/>
    <col min="8771" max="8771" width="51.5546875" style="495" customWidth="1"/>
    <col min="8772" max="8772" width="5.77734375" style="495" customWidth="1"/>
    <col min="8773" max="8777" width="10.6640625" style="495" customWidth="1"/>
    <col min="8778" max="8778" width="11.88671875" style="495" bestFit="1" customWidth="1"/>
    <col min="8779" max="8781" width="10.6640625" style="495" customWidth="1"/>
    <col min="8782" max="8960" width="8.33203125" style="495"/>
    <col min="8961" max="8961" width="54" style="495" customWidth="1"/>
    <col min="8962" max="8962" width="5.5546875" style="495" customWidth="1"/>
    <col min="8963" max="8971" width="10.6640625" style="495" customWidth="1"/>
    <col min="8972" max="8972" width="51.6640625" style="495" customWidth="1"/>
    <col min="8973" max="8973" width="5.6640625" style="495" customWidth="1"/>
    <col min="8974" max="8982" width="10.6640625" style="495" customWidth="1"/>
    <col min="8983" max="8983" width="51.44140625" style="495" customWidth="1"/>
    <col min="8984" max="8984" width="5.6640625" style="495" customWidth="1"/>
    <col min="8985" max="8993" width="10.6640625" style="495" customWidth="1"/>
    <col min="8994" max="8994" width="51.5546875" style="495" customWidth="1"/>
    <col min="8995" max="8995" width="5.5546875" style="495" customWidth="1"/>
    <col min="8996" max="9004" width="10.6640625" style="495" customWidth="1"/>
    <col min="9005" max="9005" width="52.88671875" style="495" customWidth="1"/>
    <col min="9006" max="9006" width="6.109375" style="495" customWidth="1"/>
    <col min="9007" max="9015" width="10.6640625" style="495" customWidth="1"/>
    <col min="9016" max="9016" width="52" style="495" customWidth="1"/>
    <col min="9017" max="9017" width="5.44140625" style="495" customWidth="1"/>
    <col min="9018" max="9022" width="10.6640625" style="495" customWidth="1"/>
    <col min="9023" max="9023" width="12.33203125" style="495" customWidth="1"/>
    <col min="9024" max="9026" width="10.6640625" style="495" customWidth="1"/>
    <col min="9027" max="9027" width="51.5546875" style="495" customWidth="1"/>
    <col min="9028" max="9028" width="5.77734375" style="495" customWidth="1"/>
    <col min="9029" max="9033" width="10.6640625" style="495" customWidth="1"/>
    <col min="9034" max="9034" width="11.88671875" style="495" bestFit="1" customWidth="1"/>
    <col min="9035" max="9037" width="10.6640625" style="495" customWidth="1"/>
    <col min="9038" max="9216" width="8.33203125" style="495"/>
    <col min="9217" max="9217" width="54" style="495" customWidth="1"/>
    <col min="9218" max="9218" width="5.5546875" style="495" customWidth="1"/>
    <col min="9219" max="9227" width="10.6640625" style="495" customWidth="1"/>
    <col min="9228" max="9228" width="51.6640625" style="495" customWidth="1"/>
    <col min="9229" max="9229" width="5.6640625" style="495" customWidth="1"/>
    <col min="9230" max="9238" width="10.6640625" style="495" customWidth="1"/>
    <col min="9239" max="9239" width="51.44140625" style="495" customWidth="1"/>
    <col min="9240" max="9240" width="5.6640625" style="495" customWidth="1"/>
    <col min="9241" max="9249" width="10.6640625" style="495" customWidth="1"/>
    <col min="9250" max="9250" width="51.5546875" style="495" customWidth="1"/>
    <col min="9251" max="9251" width="5.5546875" style="495" customWidth="1"/>
    <col min="9252" max="9260" width="10.6640625" style="495" customWidth="1"/>
    <col min="9261" max="9261" width="52.88671875" style="495" customWidth="1"/>
    <col min="9262" max="9262" width="6.109375" style="495" customWidth="1"/>
    <col min="9263" max="9271" width="10.6640625" style="495" customWidth="1"/>
    <col min="9272" max="9272" width="52" style="495" customWidth="1"/>
    <col min="9273" max="9273" width="5.44140625" style="495" customWidth="1"/>
    <col min="9274" max="9278" width="10.6640625" style="495" customWidth="1"/>
    <col min="9279" max="9279" width="12.33203125" style="495" customWidth="1"/>
    <col min="9280" max="9282" width="10.6640625" style="495" customWidth="1"/>
    <col min="9283" max="9283" width="51.5546875" style="495" customWidth="1"/>
    <col min="9284" max="9284" width="5.77734375" style="495" customWidth="1"/>
    <col min="9285" max="9289" width="10.6640625" style="495" customWidth="1"/>
    <col min="9290" max="9290" width="11.88671875" style="495" bestFit="1" customWidth="1"/>
    <col min="9291" max="9293" width="10.6640625" style="495" customWidth="1"/>
    <col min="9294" max="9472" width="8.33203125" style="495"/>
    <col min="9473" max="9473" width="54" style="495" customWidth="1"/>
    <col min="9474" max="9474" width="5.5546875" style="495" customWidth="1"/>
    <col min="9475" max="9483" width="10.6640625" style="495" customWidth="1"/>
    <col min="9484" max="9484" width="51.6640625" style="495" customWidth="1"/>
    <col min="9485" max="9485" width="5.6640625" style="495" customWidth="1"/>
    <col min="9486" max="9494" width="10.6640625" style="495" customWidth="1"/>
    <col min="9495" max="9495" width="51.44140625" style="495" customWidth="1"/>
    <col min="9496" max="9496" width="5.6640625" style="495" customWidth="1"/>
    <col min="9497" max="9505" width="10.6640625" style="495" customWidth="1"/>
    <col min="9506" max="9506" width="51.5546875" style="495" customWidth="1"/>
    <col min="9507" max="9507" width="5.5546875" style="495" customWidth="1"/>
    <col min="9508" max="9516" width="10.6640625" style="495" customWidth="1"/>
    <col min="9517" max="9517" width="52.88671875" style="495" customWidth="1"/>
    <col min="9518" max="9518" width="6.109375" style="495" customWidth="1"/>
    <col min="9519" max="9527" width="10.6640625" style="495" customWidth="1"/>
    <col min="9528" max="9528" width="52" style="495" customWidth="1"/>
    <col min="9529" max="9529" width="5.44140625" style="495" customWidth="1"/>
    <col min="9530" max="9534" width="10.6640625" style="495" customWidth="1"/>
    <col min="9535" max="9535" width="12.33203125" style="495" customWidth="1"/>
    <col min="9536" max="9538" width="10.6640625" style="495" customWidth="1"/>
    <col min="9539" max="9539" width="51.5546875" style="495" customWidth="1"/>
    <col min="9540" max="9540" width="5.77734375" style="495" customWidth="1"/>
    <col min="9541" max="9545" width="10.6640625" style="495" customWidth="1"/>
    <col min="9546" max="9546" width="11.88671875" style="495" bestFit="1" customWidth="1"/>
    <col min="9547" max="9549" width="10.6640625" style="495" customWidth="1"/>
    <col min="9550" max="9728" width="8.33203125" style="495"/>
    <col min="9729" max="9729" width="54" style="495" customWidth="1"/>
    <col min="9730" max="9730" width="5.5546875" style="495" customWidth="1"/>
    <col min="9731" max="9739" width="10.6640625" style="495" customWidth="1"/>
    <col min="9740" max="9740" width="51.6640625" style="495" customWidth="1"/>
    <col min="9741" max="9741" width="5.6640625" style="495" customWidth="1"/>
    <col min="9742" max="9750" width="10.6640625" style="495" customWidth="1"/>
    <col min="9751" max="9751" width="51.44140625" style="495" customWidth="1"/>
    <col min="9752" max="9752" width="5.6640625" style="495" customWidth="1"/>
    <col min="9753" max="9761" width="10.6640625" style="495" customWidth="1"/>
    <col min="9762" max="9762" width="51.5546875" style="495" customWidth="1"/>
    <col min="9763" max="9763" width="5.5546875" style="495" customWidth="1"/>
    <col min="9764" max="9772" width="10.6640625" style="495" customWidth="1"/>
    <col min="9773" max="9773" width="52.88671875" style="495" customWidth="1"/>
    <col min="9774" max="9774" width="6.109375" style="495" customWidth="1"/>
    <col min="9775" max="9783" width="10.6640625" style="495" customWidth="1"/>
    <col min="9784" max="9784" width="52" style="495" customWidth="1"/>
    <col min="9785" max="9785" width="5.44140625" style="495" customWidth="1"/>
    <col min="9786" max="9790" width="10.6640625" style="495" customWidth="1"/>
    <col min="9791" max="9791" width="12.33203125" style="495" customWidth="1"/>
    <col min="9792" max="9794" width="10.6640625" style="495" customWidth="1"/>
    <col min="9795" max="9795" width="51.5546875" style="495" customWidth="1"/>
    <col min="9796" max="9796" width="5.77734375" style="495" customWidth="1"/>
    <col min="9797" max="9801" width="10.6640625" style="495" customWidth="1"/>
    <col min="9802" max="9802" width="11.88671875" style="495" bestFit="1" customWidth="1"/>
    <col min="9803" max="9805" width="10.6640625" style="495" customWidth="1"/>
    <col min="9806" max="9984" width="8.33203125" style="495"/>
    <col min="9985" max="9985" width="54" style="495" customWidth="1"/>
    <col min="9986" max="9986" width="5.5546875" style="495" customWidth="1"/>
    <col min="9987" max="9995" width="10.6640625" style="495" customWidth="1"/>
    <col min="9996" max="9996" width="51.6640625" style="495" customWidth="1"/>
    <col min="9997" max="9997" width="5.6640625" style="495" customWidth="1"/>
    <col min="9998" max="10006" width="10.6640625" style="495" customWidth="1"/>
    <col min="10007" max="10007" width="51.44140625" style="495" customWidth="1"/>
    <col min="10008" max="10008" width="5.6640625" style="495" customWidth="1"/>
    <col min="10009" max="10017" width="10.6640625" style="495" customWidth="1"/>
    <col min="10018" max="10018" width="51.5546875" style="495" customWidth="1"/>
    <col min="10019" max="10019" width="5.5546875" style="495" customWidth="1"/>
    <col min="10020" max="10028" width="10.6640625" style="495" customWidth="1"/>
    <col min="10029" max="10029" width="52.88671875" style="495" customWidth="1"/>
    <col min="10030" max="10030" width="6.109375" style="495" customWidth="1"/>
    <col min="10031" max="10039" width="10.6640625" style="495" customWidth="1"/>
    <col min="10040" max="10040" width="52" style="495" customWidth="1"/>
    <col min="10041" max="10041" width="5.44140625" style="495" customWidth="1"/>
    <col min="10042" max="10046" width="10.6640625" style="495" customWidth="1"/>
    <col min="10047" max="10047" width="12.33203125" style="495" customWidth="1"/>
    <col min="10048" max="10050" width="10.6640625" style="495" customWidth="1"/>
    <col min="10051" max="10051" width="51.5546875" style="495" customWidth="1"/>
    <col min="10052" max="10052" width="5.77734375" style="495" customWidth="1"/>
    <col min="10053" max="10057" width="10.6640625" style="495" customWidth="1"/>
    <col min="10058" max="10058" width="11.88671875" style="495" bestFit="1" customWidth="1"/>
    <col min="10059" max="10061" width="10.6640625" style="495" customWidth="1"/>
    <col min="10062" max="10240" width="8.33203125" style="495"/>
    <col min="10241" max="10241" width="54" style="495" customWidth="1"/>
    <col min="10242" max="10242" width="5.5546875" style="495" customWidth="1"/>
    <col min="10243" max="10251" width="10.6640625" style="495" customWidth="1"/>
    <col min="10252" max="10252" width="51.6640625" style="495" customWidth="1"/>
    <col min="10253" max="10253" width="5.6640625" style="495" customWidth="1"/>
    <col min="10254" max="10262" width="10.6640625" style="495" customWidth="1"/>
    <col min="10263" max="10263" width="51.44140625" style="495" customWidth="1"/>
    <col min="10264" max="10264" width="5.6640625" style="495" customWidth="1"/>
    <col min="10265" max="10273" width="10.6640625" style="495" customWidth="1"/>
    <col min="10274" max="10274" width="51.5546875" style="495" customWidth="1"/>
    <col min="10275" max="10275" width="5.5546875" style="495" customWidth="1"/>
    <col min="10276" max="10284" width="10.6640625" style="495" customWidth="1"/>
    <col min="10285" max="10285" width="52.88671875" style="495" customWidth="1"/>
    <col min="10286" max="10286" width="6.109375" style="495" customWidth="1"/>
    <col min="10287" max="10295" width="10.6640625" style="495" customWidth="1"/>
    <col min="10296" max="10296" width="52" style="495" customWidth="1"/>
    <col min="10297" max="10297" width="5.44140625" style="495" customWidth="1"/>
    <col min="10298" max="10302" width="10.6640625" style="495" customWidth="1"/>
    <col min="10303" max="10303" width="12.33203125" style="495" customWidth="1"/>
    <col min="10304" max="10306" width="10.6640625" style="495" customWidth="1"/>
    <col min="10307" max="10307" width="51.5546875" style="495" customWidth="1"/>
    <col min="10308" max="10308" width="5.77734375" style="495" customWidth="1"/>
    <col min="10309" max="10313" width="10.6640625" style="495" customWidth="1"/>
    <col min="10314" max="10314" width="11.88671875" style="495" bestFit="1" customWidth="1"/>
    <col min="10315" max="10317" width="10.6640625" style="495" customWidth="1"/>
    <col min="10318" max="10496" width="8.33203125" style="495"/>
    <col min="10497" max="10497" width="54" style="495" customWidth="1"/>
    <col min="10498" max="10498" width="5.5546875" style="495" customWidth="1"/>
    <col min="10499" max="10507" width="10.6640625" style="495" customWidth="1"/>
    <col min="10508" max="10508" width="51.6640625" style="495" customWidth="1"/>
    <col min="10509" max="10509" width="5.6640625" style="495" customWidth="1"/>
    <col min="10510" max="10518" width="10.6640625" style="495" customWidth="1"/>
    <col min="10519" max="10519" width="51.44140625" style="495" customWidth="1"/>
    <col min="10520" max="10520" width="5.6640625" style="495" customWidth="1"/>
    <col min="10521" max="10529" width="10.6640625" style="495" customWidth="1"/>
    <col min="10530" max="10530" width="51.5546875" style="495" customWidth="1"/>
    <col min="10531" max="10531" width="5.5546875" style="495" customWidth="1"/>
    <col min="10532" max="10540" width="10.6640625" style="495" customWidth="1"/>
    <col min="10541" max="10541" width="52.88671875" style="495" customWidth="1"/>
    <col min="10542" max="10542" width="6.109375" style="495" customWidth="1"/>
    <col min="10543" max="10551" width="10.6640625" style="495" customWidth="1"/>
    <col min="10552" max="10552" width="52" style="495" customWidth="1"/>
    <col min="10553" max="10553" width="5.44140625" style="495" customWidth="1"/>
    <col min="10554" max="10558" width="10.6640625" style="495" customWidth="1"/>
    <col min="10559" max="10559" width="12.33203125" style="495" customWidth="1"/>
    <col min="10560" max="10562" width="10.6640625" style="495" customWidth="1"/>
    <col min="10563" max="10563" width="51.5546875" style="495" customWidth="1"/>
    <col min="10564" max="10564" width="5.77734375" style="495" customWidth="1"/>
    <col min="10565" max="10569" width="10.6640625" style="495" customWidth="1"/>
    <col min="10570" max="10570" width="11.88671875" style="495" bestFit="1" customWidth="1"/>
    <col min="10571" max="10573" width="10.6640625" style="495" customWidth="1"/>
    <col min="10574" max="10752" width="8.33203125" style="495"/>
    <col min="10753" max="10753" width="54" style="495" customWidth="1"/>
    <col min="10754" max="10754" width="5.5546875" style="495" customWidth="1"/>
    <col min="10755" max="10763" width="10.6640625" style="495" customWidth="1"/>
    <col min="10764" max="10764" width="51.6640625" style="495" customWidth="1"/>
    <col min="10765" max="10765" width="5.6640625" style="495" customWidth="1"/>
    <col min="10766" max="10774" width="10.6640625" style="495" customWidth="1"/>
    <col min="10775" max="10775" width="51.44140625" style="495" customWidth="1"/>
    <col min="10776" max="10776" width="5.6640625" style="495" customWidth="1"/>
    <col min="10777" max="10785" width="10.6640625" style="495" customWidth="1"/>
    <col min="10786" max="10786" width="51.5546875" style="495" customWidth="1"/>
    <col min="10787" max="10787" width="5.5546875" style="495" customWidth="1"/>
    <col min="10788" max="10796" width="10.6640625" style="495" customWidth="1"/>
    <col min="10797" max="10797" width="52.88671875" style="495" customWidth="1"/>
    <col min="10798" max="10798" width="6.109375" style="495" customWidth="1"/>
    <col min="10799" max="10807" width="10.6640625" style="495" customWidth="1"/>
    <col min="10808" max="10808" width="52" style="495" customWidth="1"/>
    <col min="10809" max="10809" width="5.44140625" style="495" customWidth="1"/>
    <col min="10810" max="10814" width="10.6640625" style="495" customWidth="1"/>
    <col min="10815" max="10815" width="12.33203125" style="495" customWidth="1"/>
    <col min="10816" max="10818" width="10.6640625" style="495" customWidth="1"/>
    <col min="10819" max="10819" width="51.5546875" style="495" customWidth="1"/>
    <col min="10820" max="10820" width="5.77734375" style="495" customWidth="1"/>
    <col min="10821" max="10825" width="10.6640625" style="495" customWidth="1"/>
    <col min="10826" max="10826" width="11.88671875" style="495" bestFit="1" customWidth="1"/>
    <col min="10827" max="10829" width="10.6640625" style="495" customWidth="1"/>
    <col min="10830" max="11008" width="8.33203125" style="495"/>
    <col min="11009" max="11009" width="54" style="495" customWidth="1"/>
    <col min="11010" max="11010" width="5.5546875" style="495" customWidth="1"/>
    <col min="11011" max="11019" width="10.6640625" style="495" customWidth="1"/>
    <col min="11020" max="11020" width="51.6640625" style="495" customWidth="1"/>
    <col min="11021" max="11021" width="5.6640625" style="495" customWidth="1"/>
    <col min="11022" max="11030" width="10.6640625" style="495" customWidth="1"/>
    <col min="11031" max="11031" width="51.44140625" style="495" customWidth="1"/>
    <col min="11032" max="11032" width="5.6640625" style="495" customWidth="1"/>
    <col min="11033" max="11041" width="10.6640625" style="495" customWidth="1"/>
    <col min="11042" max="11042" width="51.5546875" style="495" customWidth="1"/>
    <col min="11043" max="11043" width="5.5546875" style="495" customWidth="1"/>
    <col min="11044" max="11052" width="10.6640625" style="495" customWidth="1"/>
    <col min="11053" max="11053" width="52.88671875" style="495" customWidth="1"/>
    <col min="11054" max="11054" width="6.109375" style="495" customWidth="1"/>
    <col min="11055" max="11063" width="10.6640625" style="495" customWidth="1"/>
    <col min="11064" max="11064" width="52" style="495" customWidth="1"/>
    <col min="11065" max="11065" width="5.44140625" style="495" customWidth="1"/>
    <col min="11066" max="11070" width="10.6640625" style="495" customWidth="1"/>
    <col min="11071" max="11071" width="12.33203125" style="495" customWidth="1"/>
    <col min="11072" max="11074" width="10.6640625" style="495" customWidth="1"/>
    <col min="11075" max="11075" width="51.5546875" style="495" customWidth="1"/>
    <col min="11076" max="11076" width="5.77734375" style="495" customWidth="1"/>
    <col min="11077" max="11081" width="10.6640625" style="495" customWidth="1"/>
    <col min="11082" max="11082" width="11.88671875" style="495" bestFit="1" customWidth="1"/>
    <col min="11083" max="11085" width="10.6640625" style="495" customWidth="1"/>
    <col min="11086" max="11264" width="8.33203125" style="495"/>
    <col min="11265" max="11265" width="54" style="495" customWidth="1"/>
    <col min="11266" max="11266" width="5.5546875" style="495" customWidth="1"/>
    <col min="11267" max="11275" width="10.6640625" style="495" customWidth="1"/>
    <col min="11276" max="11276" width="51.6640625" style="495" customWidth="1"/>
    <col min="11277" max="11277" width="5.6640625" style="495" customWidth="1"/>
    <col min="11278" max="11286" width="10.6640625" style="495" customWidth="1"/>
    <col min="11287" max="11287" width="51.44140625" style="495" customWidth="1"/>
    <col min="11288" max="11288" width="5.6640625" style="495" customWidth="1"/>
    <col min="11289" max="11297" width="10.6640625" style="495" customWidth="1"/>
    <col min="11298" max="11298" width="51.5546875" style="495" customWidth="1"/>
    <col min="11299" max="11299" width="5.5546875" style="495" customWidth="1"/>
    <col min="11300" max="11308" width="10.6640625" style="495" customWidth="1"/>
    <col min="11309" max="11309" width="52.88671875" style="495" customWidth="1"/>
    <col min="11310" max="11310" width="6.109375" style="495" customWidth="1"/>
    <col min="11311" max="11319" width="10.6640625" style="495" customWidth="1"/>
    <col min="11320" max="11320" width="52" style="495" customWidth="1"/>
    <col min="11321" max="11321" width="5.44140625" style="495" customWidth="1"/>
    <col min="11322" max="11326" width="10.6640625" style="495" customWidth="1"/>
    <col min="11327" max="11327" width="12.33203125" style="495" customWidth="1"/>
    <col min="11328" max="11330" width="10.6640625" style="495" customWidth="1"/>
    <col min="11331" max="11331" width="51.5546875" style="495" customWidth="1"/>
    <col min="11332" max="11332" width="5.77734375" style="495" customWidth="1"/>
    <col min="11333" max="11337" width="10.6640625" style="495" customWidth="1"/>
    <col min="11338" max="11338" width="11.88671875" style="495" bestFit="1" customWidth="1"/>
    <col min="11339" max="11341" width="10.6640625" style="495" customWidth="1"/>
    <col min="11342" max="11520" width="8.33203125" style="495"/>
    <col min="11521" max="11521" width="54" style="495" customWidth="1"/>
    <col min="11522" max="11522" width="5.5546875" style="495" customWidth="1"/>
    <col min="11523" max="11531" width="10.6640625" style="495" customWidth="1"/>
    <col min="11532" max="11532" width="51.6640625" style="495" customWidth="1"/>
    <col min="11533" max="11533" width="5.6640625" style="495" customWidth="1"/>
    <col min="11534" max="11542" width="10.6640625" style="495" customWidth="1"/>
    <col min="11543" max="11543" width="51.44140625" style="495" customWidth="1"/>
    <col min="11544" max="11544" width="5.6640625" style="495" customWidth="1"/>
    <col min="11545" max="11553" width="10.6640625" style="495" customWidth="1"/>
    <col min="11554" max="11554" width="51.5546875" style="495" customWidth="1"/>
    <col min="11555" max="11555" width="5.5546875" style="495" customWidth="1"/>
    <col min="11556" max="11564" width="10.6640625" style="495" customWidth="1"/>
    <col min="11565" max="11565" width="52.88671875" style="495" customWidth="1"/>
    <col min="11566" max="11566" width="6.109375" style="495" customWidth="1"/>
    <col min="11567" max="11575" width="10.6640625" style="495" customWidth="1"/>
    <col min="11576" max="11576" width="52" style="495" customWidth="1"/>
    <col min="11577" max="11577" width="5.44140625" style="495" customWidth="1"/>
    <col min="11578" max="11582" width="10.6640625" style="495" customWidth="1"/>
    <col min="11583" max="11583" width="12.33203125" style="495" customWidth="1"/>
    <col min="11584" max="11586" width="10.6640625" style="495" customWidth="1"/>
    <col min="11587" max="11587" width="51.5546875" style="495" customWidth="1"/>
    <col min="11588" max="11588" width="5.77734375" style="495" customWidth="1"/>
    <col min="11589" max="11593" width="10.6640625" style="495" customWidth="1"/>
    <col min="11594" max="11594" width="11.88671875" style="495" bestFit="1" customWidth="1"/>
    <col min="11595" max="11597" width="10.6640625" style="495" customWidth="1"/>
    <col min="11598" max="11776" width="8.33203125" style="495"/>
    <col min="11777" max="11777" width="54" style="495" customWidth="1"/>
    <col min="11778" max="11778" width="5.5546875" style="495" customWidth="1"/>
    <col min="11779" max="11787" width="10.6640625" style="495" customWidth="1"/>
    <col min="11788" max="11788" width="51.6640625" style="495" customWidth="1"/>
    <col min="11789" max="11789" width="5.6640625" style="495" customWidth="1"/>
    <col min="11790" max="11798" width="10.6640625" style="495" customWidth="1"/>
    <col min="11799" max="11799" width="51.44140625" style="495" customWidth="1"/>
    <col min="11800" max="11800" width="5.6640625" style="495" customWidth="1"/>
    <col min="11801" max="11809" width="10.6640625" style="495" customWidth="1"/>
    <col min="11810" max="11810" width="51.5546875" style="495" customWidth="1"/>
    <col min="11811" max="11811" width="5.5546875" style="495" customWidth="1"/>
    <col min="11812" max="11820" width="10.6640625" style="495" customWidth="1"/>
    <col min="11821" max="11821" width="52.88671875" style="495" customWidth="1"/>
    <col min="11822" max="11822" width="6.109375" style="495" customWidth="1"/>
    <col min="11823" max="11831" width="10.6640625" style="495" customWidth="1"/>
    <col min="11832" max="11832" width="52" style="495" customWidth="1"/>
    <col min="11833" max="11833" width="5.44140625" style="495" customWidth="1"/>
    <col min="11834" max="11838" width="10.6640625" style="495" customWidth="1"/>
    <col min="11839" max="11839" width="12.33203125" style="495" customWidth="1"/>
    <col min="11840" max="11842" width="10.6640625" style="495" customWidth="1"/>
    <col min="11843" max="11843" width="51.5546875" style="495" customWidth="1"/>
    <col min="11844" max="11844" width="5.77734375" style="495" customWidth="1"/>
    <col min="11845" max="11849" width="10.6640625" style="495" customWidth="1"/>
    <col min="11850" max="11850" width="11.88671875" style="495" bestFit="1" customWidth="1"/>
    <col min="11851" max="11853" width="10.6640625" style="495" customWidth="1"/>
    <col min="11854" max="12032" width="8.33203125" style="495"/>
    <col min="12033" max="12033" width="54" style="495" customWidth="1"/>
    <col min="12034" max="12034" width="5.5546875" style="495" customWidth="1"/>
    <col min="12035" max="12043" width="10.6640625" style="495" customWidth="1"/>
    <col min="12044" max="12044" width="51.6640625" style="495" customWidth="1"/>
    <col min="12045" max="12045" width="5.6640625" style="495" customWidth="1"/>
    <col min="12046" max="12054" width="10.6640625" style="495" customWidth="1"/>
    <col min="12055" max="12055" width="51.44140625" style="495" customWidth="1"/>
    <col min="12056" max="12056" width="5.6640625" style="495" customWidth="1"/>
    <col min="12057" max="12065" width="10.6640625" style="495" customWidth="1"/>
    <col min="12066" max="12066" width="51.5546875" style="495" customWidth="1"/>
    <col min="12067" max="12067" width="5.5546875" style="495" customWidth="1"/>
    <col min="12068" max="12076" width="10.6640625" style="495" customWidth="1"/>
    <col min="12077" max="12077" width="52.88671875" style="495" customWidth="1"/>
    <col min="12078" max="12078" width="6.109375" style="495" customWidth="1"/>
    <col min="12079" max="12087" width="10.6640625" style="495" customWidth="1"/>
    <col min="12088" max="12088" width="52" style="495" customWidth="1"/>
    <col min="12089" max="12089" width="5.44140625" style="495" customWidth="1"/>
    <col min="12090" max="12094" width="10.6640625" style="495" customWidth="1"/>
    <col min="12095" max="12095" width="12.33203125" style="495" customWidth="1"/>
    <col min="12096" max="12098" width="10.6640625" style="495" customWidth="1"/>
    <col min="12099" max="12099" width="51.5546875" style="495" customWidth="1"/>
    <col min="12100" max="12100" width="5.77734375" style="495" customWidth="1"/>
    <col min="12101" max="12105" width="10.6640625" style="495" customWidth="1"/>
    <col min="12106" max="12106" width="11.88671875" style="495" bestFit="1" customWidth="1"/>
    <col min="12107" max="12109" width="10.6640625" style="495" customWidth="1"/>
    <col min="12110" max="12288" width="8.33203125" style="495"/>
    <col min="12289" max="12289" width="54" style="495" customWidth="1"/>
    <col min="12290" max="12290" width="5.5546875" style="495" customWidth="1"/>
    <col min="12291" max="12299" width="10.6640625" style="495" customWidth="1"/>
    <col min="12300" max="12300" width="51.6640625" style="495" customWidth="1"/>
    <col min="12301" max="12301" width="5.6640625" style="495" customWidth="1"/>
    <col min="12302" max="12310" width="10.6640625" style="495" customWidth="1"/>
    <col min="12311" max="12311" width="51.44140625" style="495" customWidth="1"/>
    <col min="12312" max="12312" width="5.6640625" style="495" customWidth="1"/>
    <col min="12313" max="12321" width="10.6640625" style="495" customWidth="1"/>
    <col min="12322" max="12322" width="51.5546875" style="495" customWidth="1"/>
    <col min="12323" max="12323" width="5.5546875" style="495" customWidth="1"/>
    <col min="12324" max="12332" width="10.6640625" style="495" customWidth="1"/>
    <col min="12333" max="12333" width="52.88671875" style="495" customWidth="1"/>
    <col min="12334" max="12334" width="6.109375" style="495" customWidth="1"/>
    <col min="12335" max="12343" width="10.6640625" style="495" customWidth="1"/>
    <col min="12344" max="12344" width="52" style="495" customWidth="1"/>
    <col min="12345" max="12345" width="5.44140625" style="495" customWidth="1"/>
    <col min="12346" max="12350" width="10.6640625" style="495" customWidth="1"/>
    <col min="12351" max="12351" width="12.33203125" style="495" customWidth="1"/>
    <col min="12352" max="12354" width="10.6640625" style="495" customWidth="1"/>
    <col min="12355" max="12355" width="51.5546875" style="495" customWidth="1"/>
    <col min="12356" max="12356" width="5.77734375" style="495" customWidth="1"/>
    <col min="12357" max="12361" width="10.6640625" style="495" customWidth="1"/>
    <col min="12362" max="12362" width="11.88671875" style="495" bestFit="1" customWidth="1"/>
    <col min="12363" max="12365" width="10.6640625" style="495" customWidth="1"/>
    <col min="12366" max="12544" width="8.33203125" style="495"/>
    <col min="12545" max="12545" width="54" style="495" customWidth="1"/>
    <col min="12546" max="12546" width="5.5546875" style="495" customWidth="1"/>
    <col min="12547" max="12555" width="10.6640625" style="495" customWidth="1"/>
    <col min="12556" max="12556" width="51.6640625" style="495" customWidth="1"/>
    <col min="12557" max="12557" width="5.6640625" style="495" customWidth="1"/>
    <col min="12558" max="12566" width="10.6640625" style="495" customWidth="1"/>
    <col min="12567" max="12567" width="51.44140625" style="495" customWidth="1"/>
    <col min="12568" max="12568" width="5.6640625" style="495" customWidth="1"/>
    <col min="12569" max="12577" width="10.6640625" style="495" customWidth="1"/>
    <col min="12578" max="12578" width="51.5546875" style="495" customWidth="1"/>
    <col min="12579" max="12579" width="5.5546875" style="495" customWidth="1"/>
    <col min="12580" max="12588" width="10.6640625" style="495" customWidth="1"/>
    <col min="12589" max="12589" width="52.88671875" style="495" customWidth="1"/>
    <col min="12590" max="12590" width="6.109375" style="495" customWidth="1"/>
    <col min="12591" max="12599" width="10.6640625" style="495" customWidth="1"/>
    <col min="12600" max="12600" width="52" style="495" customWidth="1"/>
    <col min="12601" max="12601" width="5.44140625" style="495" customWidth="1"/>
    <col min="12602" max="12606" width="10.6640625" style="495" customWidth="1"/>
    <col min="12607" max="12607" width="12.33203125" style="495" customWidth="1"/>
    <col min="12608" max="12610" width="10.6640625" style="495" customWidth="1"/>
    <col min="12611" max="12611" width="51.5546875" style="495" customWidth="1"/>
    <col min="12612" max="12612" width="5.77734375" style="495" customWidth="1"/>
    <col min="12613" max="12617" width="10.6640625" style="495" customWidth="1"/>
    <col min="12618" max="12618" width="11.88671875" style="495" bestFit="1" customWidth="1"/>
    <col min="12619" max="12621" width="10.6640625" style="495" customWidth="1"/>
    <col min="12622" max="12800" width="8.33203125" style="495"/>
    <col min="12801" max="12801" width="54" style="495" customWidth="1"/>
    <col min="12802" max="12802" width="5.5546875" style="495" customWidth="1"/>
    <col min="12803" max="12811" width="10.6640625" style="495" customWidth="1"/>
    <col min="12812" max="12812" width="51.6640625" style="495" customWidth="1"/>
    <col min="12813" max="12813" width="5.6640625" style="495" customWidth="1"/>
    <col min="12814" max="12822" width="10.6640625" style="495" customWidth="1"/>
    <col min="12823" max="12823" width="51.44140625" style="495" customWidth="1"/>
    <col min="12824" max="12824" width="5.6640625" style="495" customWidth="1"/>
    <col min="12825" max="12833" width="10.6640625" style="495" customWidth="1"/>
    <col min="12834" max="12834" width="51.5546875" style="495" customWidth="1"/>
    <col min="12835" max="12835" width="5.5546875" style="495" customWidth="1"/>
    <col min="12836" max="12844" width="10.6640625" style="495" customWidth="1"/>
    <col min="12845" max="12845" width="52.88671875" style="495" customWidth="1"/>
    <col min="12846" max="12846" width="6.109375" style="495" customWidth="1"/>
    <col min="12847" max="12855" width="10.6640625" style="495" customWidth="1"/>
    <col min="12856" max="12856" width="52" style="495" customWidth="1"/>
    <col min="12857" max="12857" width="5.44140625" style="495" customWidth="1"/>
    <col min="12858" max="12862" width="10.6640625" style="495" customWidth="1"/>
    <col min="12863" max="12863" width="12.33203125" style="495" customWidth="1"/>
    <col min="12864" max="12866" width="10.6640625" style="495" customWidth="1"/>
    <col min="12867" max="12867" width="51.5546875" style="495" customWidth="1"/>
    <col min="12868" max="12868" width="5.77734375" style="495" customWidth="1"/>
    <col min="12869" max="12873" width="10.6640625" style="495" customWidth="1"/>
    <col min="12874" max="12874" width="11.88671875" style="495" bestFit="1" customWidth="1"/>
    <col min="12875" max="12877" width="10.6640625" style="495" customWidth="1"/>
    <col min="12878" max="13056" width="8.33203125" style="495"/>
    <col min="13057" max="13057" width="54" style="495" customWidth="1"/>
    <col min="13058" max="13058" width="5.5546875" style="495" customWidth="1"/>
    <col min="13059" max="13067" width="10.6640625" style="495" customWidth="1"/>
    <col min="13068" max="13068" width="51.6640625" style="495" customWidth="1"/>
    <col min="13069" max="13069" width="5.6640625" style="495" customWidth="1"/>
    <col min="13070" max="13078" width="10.6640625" style="495" customWidth="1"/>
    <col min="13079" max="13079" width="51.44140625" style="495" customWidth="1"/>
    <col min="13080" max="13080" width="5.6640625" style="495" customWidth="1"/>
    <col min="13081" max="13089" width="10.6640625" style="495" customWidth="1"/>
    <col min="13090" max="13090" width="51.5546875" style="495" customWidth="1"/>
    <col min="13091" max="13091" width="5.5546875" style="495" customWidth="1"/>
    <col min="13092" max="13100" width="10.6640625" style="495" customWidth="1"/>
    <col min="13101" max="13101" width="52.88671875" style="495" customWidth="1"/>
    <col min="13102" max="13102" width="6.109375" style="495" customWidth="1"/>
    <col min="13103" max="13111" width="10.6640625" style="495" customWidth="1"/>
    <col min="13112" max="13112" width="52" style="495" customWidth="1"/>
    <col min="13113" max="13113" width="5.44140625" style="495" customWidth="1"/>
    <col min="13114" max="13118" width="10.6640625" style="495" customWidth="1"/>
    <col min="13119" max="13119" width="12.33203125" style="495" customWidth="1"/>
    <col min="13120" max="13122" width="10.6640625" style="495" customWidth="1"/>
    <col min="13123" max="13123" width="51.5546875" style="495" customWidth="1"/>
    <col min="13124" max="13124" width="5.77734375" style="495" customWidth="1"/>
    <col min="13125" max="13129" width="10.6640625" style="495" customWidth="1"/>
    <col min="13130" max="13130" width="11.88671875" style="495" bestFit="1" customWidth="1"/>
    <col min="13131" max="13133" width="10.6640625" style="495" customWidth="1"/>
    <col min="13134" max="13312" width="8.33203125" style="495"/>
    <col min="13313" max="13313" width="54" style="495" customWidth="1"/>
    <col min="13314" max="13314" width="5.5546875" style="495" customWidth="1"/>
    <col min="13315" max="13323" width="10.6640625" style="495" customWidth="1"/>
    <col min="13324" max="13324" width="51.6640625" style="495" customWidth="1"/>
    <col min="13325" max="13325" width="5.6640625" style="495" customWidth="1"/>
    <col min="13326" max="13334" width="10.6640625" style="495" customWidth="1"/>
    <col min="13335" max="13335" width="51.44140625" style="495" customWidth="1"/>
    <col min="13336" max="13336" width="5.6640625" style="495" customWidth="1"/>
    <col min="13337" max="13345" width="10.6640625" style="495" customWidth="1"/>
    <col min="13346" max="13346" width="51.5546875" style="495" customWidth="1"/>
    <col min="13347" max="13347" width="5.5546875" style="495" customWidth="1"/>
    <col min="13348" max="13356" width="10.6640625" style="495" customWidth="1"/>
    <col min="13357" max="13357" width="52.88671875" style="495" customWidth="1"/>
    <col min="13358" max="13358" width="6.109375" style="495" customWidth="1"/>
    <col min="13359" max="13367" width="10.6640625" style="495" customWidth="1"/>
    <col min="13368" max="13368" width="52" style="495" customWidth="1"/>
    <col min="13369" max="13369" width="5.44140625" style="495" customWidth="1"/>
    <col min="13370" max="13374" width="10.6640625" style="495" customWidth="1"/>
    <col min="13375" max="13375" width="12.33203125" style="495" customWidth="1"/>
    <col min="13376" max="13378" width="10.6640625" style="495" customWidth="1"/>
    <col min="13379" max="13379" width="51.5546875" style="495" customWidth="1"/>
    <col min="13380" max="13380" width="5.77734375" style="495" customWidth="1"/>
    <col min="13381" max="13385" width="10.6640625" style="495" customWidth="1"/>
    <col min="13386" max="13386" width="11.88671875" style="495" bestFit="1" customWidth="1"/>
    <col min="13387" max="13389" width="10.6640625" style="495" customWidth="1"/>
    <col min="13390" max="13568" width="8.33203125" style="495"/>
    <col min="13569" max="13569" width="54" style="495" customWidth="1"/>
    <col min="13570" max="13570" width="5.5546875" style="495" customWidth="1"/>
    <col min="13571" max="13579" width="10.6640625" style="495" customWidth="1"/>
    <col min="13580" max="13580" width="51.6640625" style="495" customWidth="1"/>
    <col min="13581" max="13581" width="5.6640625" style="495" customWidth="1"/>
    <col min="13582" max="13590" width="10.6640625" style="495" customWidth="1"/>
    <col min="13591" max="13591" width="51.44140625" style="495" customWidth="1"/>
    <col min="13592" max="13592" width="5.6640625" style="495" customWidth="1"/>
    <col min="13593" max="13601" width="10.6640625" style="495" customWidth="1"/>
    <col min="13602" max="13602" width="51.5546875" style="495" customWidth="1"/>
    <col min="13603" max="13603" width="5.5546875" style="495" customWidth="1"/>
    <col min="13604" max="13612" width="10.6640625" style="495" customWidth="1"/>
    <col min="13613" max="13613" width="52.88671875" style="495" customWidth="1"/>
    <col min="13614" max="13614" width="6.109375" style="495" customWidth="1"/>
    <col min="13615" max="13623" width="10.6640625" style="495" customWidth="1"/>
    <col min="13624" max="13624" width="52" style="495" customWidth="1"/>
    <col min="13625" max="13625" width="5.44140625" style="495" customWidth="1"/>
    <col min="13626" max="13630" width="10.6640625" style="495" customWidth="1"/>
    <col min="13631" max="13631" width="12.33203125" style="495" customWidth="1"/>
    <col min="13632" max="13634" width="10.6640625" style="495" customWidth="1"/>
    <col min="13635" max="13635" width="51.5546875" style="495" customWidth="1"/>
    <col min="13636" max="13636" width="5.77734375" style="495" customWidth="1"/>
    <col min="13637" max="13641" width="10.6640625" style="495" customWidth="1"/>
    <col min="13642" max="13642" width="11.88671875" style="495" bestFit="1" customWidth="1"/>
    <col min="13643" max="13645" width="10.6640625" style="495" customWidth="1"/>
    <col min="13646" max="13824" width="8.33203125" style="495"/>
    <col min="13825" max="13825" width="54" style="495" customWidth="1"/>
    <col min="13826" max="13826" width="5.5546875" style="495" customWidth="1"/>
    <col min="13827" max="13835" width="10.6640625" style="495" customWidth="1"/>
    <col min="13836" max="13836" width="51.6640625" style="495" customWidth="1"/>
    <col min="13837" max="13837" width="5.6640625" style="495" customWidth="1"/>
    <col min="13838" max="13846" width="10.6640625" style="495" customWidth="1"/>
    <col min="13847" max="13847" width="51.44140625" style="495" customWidth="1"/>
    <col min="13848" max="13848" width="5.6640625" style="495" customWidth="1"/>
    <col min="13849" max="13857" width="10.6640625" style="495" customWidth="1"/>
    <col min="13858" max="13858" width="51.5546875" style="495" customWidth="1"/>
    <col min="13859" max="13859" width="5.5546875" style="495" customWidth="1"/>
    <col min="13860" max="13868" width="10.6640625" style="495" customWidth="1"/>
    <col min="13869" max="13869" width="52.88671875" style="495" customWidth="1"/>
    <col min="13870" max="13870" width="6.109375" style="495" customWidth="1"/>
    <col min="13871" max="13879" width="10.6640625" style="495" customWidth="1"/>
    <col min="13880" max="13880" width="52" style="495" customWidth="1"/>
    <col min="13881" max="13881" width="5.44140625" style="495" customWidth="1"/>
    <col min="13882" max="13886" width="10.6640625" style="495" customWidth="1"/>
    <col min="13887" max="13887" width="12.33203125" style="495" customWidth="1"/>
    <col min="13888" max="13890" width="10.6640625" style="495" customWidth="1"/>
    <col min="13891" max="13891" width="51.5546875" style="495" customWidth="1"/>
    <col min="13892" max="13892" width="5.77734375" style="495" customWidth="1"/>
    <col min="13893" max="13897" width="10.6640625" style="495" customWidth="1"/>
    <col min="13898" max="13898" width="11.88671875" style="495" bestFit="1" customWidth="1"/>
    <col min="13899" max="13901" width="10.6640625" style="495" customWidth="1"/>
    <col min="13902" max="14080" width="8.33203125" style="495"/>
    <col min="14081" max="14081" width="54" style="495" customWidth="1"/>
    <col min="14082" max="14082" width="5.5546875" style="495" customWidth="1"/>
    <col min="14083" max="14091" width="10.6640625" style="495" customWidth="1"/>
    <col min="14092" max="14092" width="51.6640625" style="495" customWidth="1"/>
    <col min="14093" max="14093" width="5.6640625" style="495" customWidth="1"/>
    <col min="14094" max="14102" width="10.6640625" style="495" customWidth="1"/>
    <col min="14103" max="14103" width="51.44140625" style="495" customWidth="1"/>
    <col min="14104" max="14104" width="5.6640625" style="495" customWidth="1"/>
    <col min="14105" max="14113" width="10.6640625" style="495" customWidth="1"/>
    <col min="14114" max="14114" width="51.5546875" style="495" customWidth="1"/>
    <col min="14115" max="14115" width="5.5546875" style="495" customWidth="1"/>
    <col min="14116" max="14124" width="10.6640625" style="495" customWidth="1"/>
    <col min="14125" max="14125" width="52.88671875" style="495" customWidth="1"/>
    <col min="14126" max="14126" width="6.109375" style="495" customWidth="1"/>
    <col min="14127" max="14135" width="10.6640625" style="495" customWidth="1"/>
    <col min="14136" max="14136" width="52" style="495" customWidth="1"/>
    <col min="14137" max="14137" width="5.44140625" style="495" customWidth="1"/>
    <col min="14138" max="14142" width="10.6640625" style="495" customWidth="1"/>
    <col min="14143" max="14143" width="12.33203125" style="495" customWidth="1"/>
    <col min="14144" max="14146" width="10.6640625" style="495" customWidth="1"/>
    <col min="14147" max="14147" width="51.5546875" style="495" customWidth="1"/>
    <col min="14148" max="14148" width="5.77734375" style="495" customWidth="1"/>
    <col min="14149" max="14153" width="10.6640625" style="495" customWidth="1"/>
    <col min="14154" max="14154" width="11.88671875" style="495" bestFit="1" customWidth="1"/>
    <col min="14155" max="14157" width="10.6640625" style="495" customWidth="1"/>
    <col min="14158" max="14336" width="8.33203125" style="495"/>
    <col min="14337" max="14337" width="54" style="495" customWidth="1"/>
    <col min="14338" max="14338" width="5.5546875" style="495" customWidth="1"/>
    <col min="14339" max="14347" width="10.6640625" style="495" customWidth="1"/>
    <col min="14348" max="14348" width="51.6640625" style="495" customWidth="1"/>
    <col min="14349" max="14349" width="5.6640625" style="495" customWidth="1"/>
    <col min="14350" max="14358" width="10.6640625" style="495" customWidth="1"/>
    <col min="14359" max="14359" width="51.44140625" style="495" customWidth="1"/>
    <col min="14360" max="14360" width="5.6640625" style="495" customWidth="1"/>
    <col min="14361" max="14369" width="10.6640625" style="495" customWidth="1"/>
    <col min="14370" max="14370" width="51.5546875" style="495" customWidth="1"/>
    <col min="14371" max="14371" width="5.5546875" style="495" customWidth="1"/>
    <col min="14372" max="14380" width="10.6640625" style="495" customWidth="1"/>
    <col min="14381" max="14381" width="52.88671875" style="495" customWidth="1"/>
    <col min="14382" max="14382" width="6.109375" style="495" customWidth="1"/>
    <col min="14383" max="14391" width="10.6640625" style="495" customWidth="1"/>
    <col min="14392" max="14392" width="52" style="495" customWidth="1"/>
    <col min="14393" max="14393" width="5.44140625" style="495" customWidth="1"/>
    <col min="14394" max="14398" width="10.6640625" style="495" customWidth="1"/>
    <col min="14399" max="14399" width="12.33203125" style="495" customWidth="1"/>
    <col min="14400" max="14402" width="10.6640625" style="495" customWidth="1"/>
    <col min="14403" max="14403" width="51.5546875" style="495" customWidth="1"/>
    <col min="14404" max="14404" width="5.77734375" style="495" customWidth="1"/>
    <col min="14405" max="14409" width="10.6640625" style="495" customWidth="1"/>
    <col min="14410" max="14410" width="11.88671875" style="495" bestFit="1" customWidth="1"/>
    <col min="14411" max="14413" width="10.6640625" style="495" customWidth="1"/>
    <col min="14414" max="14592" width="8.33203125" style="495"/>
    <col min="14593" max="14593" width="54" style="495" customWidth="1"/>
    <col min="14594" max="14594" width="5.5546875" style="495" customWidth="1"/>
    <col min="14595" max="14603" width="10.6640625" style="495" customWidth="1"/>
    <col min="14604" max="14604" width="51.6640625" style="495" customWidth="1"/>
    <col min="14605" max="14605" width="5.6640625" style="495" customWidth="1"/>
    <col min="14606" max="14614" width="10.6640625" style="495" customWidth="1"/>
    <col min="14615" max="14615" width="51.44140625" style="495" customWidth="1"/>
    <col min="14616" max="14616" width="5.6640625" style="495" customWidth="1"/>
    <col min="14617" max="14625" width="10.6640625" style="495" customWidth="1"/>
    <col min="14626" max="14626" width="51.5546875" style="495" customWidth="1"/>
    <col min="14627" max="14627" width="5.5546875" style="495" customWidth="1"/>
    <col min="14628" max="14636" width="10.6640625" style="495" customWidth="1"/>
    <col min="14637" max="14637" width="52.88671875" style="495" customWidth="1"/>
    <col min="14638" max="14638" width="6.109375" style="495" customWidth="1"/>
    <col min="14639" max="14647" width="10.6640625" style="495" customWidth="1"/>
    <col min="14648" max="14648" width="52" style="495" customWidth="1"/>
    <col min="14649" max="14649" width="5.44140625" style="495" customWidth="1"/>
    <col min="14650" max="14654" width="10.6640625" style="495" customWidth="1"/>
    <col min="14655" max="14655" width="12.33203125" style="495" customWidth="1"/>
    <col min="14656" max="14658" width="10.6640625" style="495" customWidth="1"/>
    <col min="14659" max="14659" width="51.5546875" style="495" customWidth="1"/>
    <col min="14660" max="14660" width="5.77734375" style="495" customWidth="1"/>
    <col min="14661" max="14665" width="10.6640625" style="495" customWidth="1"/>
    <col min="14666" max="14666" width="11.88671875" style="495" bestFit="1" customWidth="1"/>
    <col min="14667" max="14669" width="10.6640625" style="495" customWidth="1"/>
    <col min="14670" max="14848" width="8.33203125" style="495"/>
    <col min="14849" max="14849" width="54" style="495" customWidth="1"/>
    <col min="14850" max="14850" width="5.5546875" style="495" customWidth="1"/>
    <col min="14851" max="14859" width="10.6640625" style="495" customWidth="1"/>
    <col min="14860" max="14860" width="51.6640625" style="495" customWidth="1"/>
    <col min="14861" max="14861" width="5.6640625" style="495" customWidth="1"/>
    <col min="14862" max="14870" width="10.6640625" style="495" customWidth="1"/>
    <col min="14871" max="14871" width="51.44140625" style="495" customWidth="1"/>
    <col min="14872" max="14872" width="5.6640625" style="495" customWidth="1"/>
    <col min="14873" max="14881" width="10.6640625" style="495" customWidth="1"/>
    <col min="14882" max="14882" width="51.5546875" style="495" customWidth="1"/>
    <col min="14883" max="14883" width="5.5546875" style="495" customWidth="1"/>
    <col min="14884" max="14892" width="10.6640625" style="495" customWidth="1"/>
    <col min="14893" max="14893" width="52.88671875" style="495" customWidth="1"/>
    <col min="14894" max="14894" width="6.109375" style="495" customWidth="1"/>
    <col min="14895" max="14903" width="10.6640625" style="495" customWidth="1"/>
    <col min="14904" max="14904" width="52" style="495" customWidth="1"/>
    <col min="14905" max="14905" width="5.44140625" style="495" customWidth="1"/>
    <col min="14906" max="14910" width="10.6640625" style="495" customWidth="1"/>
    <col min="14911" max="14911" width="12.33203125" style="495" customWidth="1"/>
    <col min="14912" max="14914" width="10.6640625" style="495" customWidth="1"/>
    <col min="14915" max="14915" width="51.5546875" style="495" customWidth="1"/>
    <col min="14916" max="14916" width="5.77734375" style="495" customWidth="1"/>
    <col min="14917" max="14921" width="10.6640625" style="495" customWidth="1"/>
    <col min="14922" max="14922" width="11.88671875" style="495" bestFit="1" customWidth="1"/>
    <col min="14923" max="14925" width="10.6640625" style="495" customWidth="1"/>
    <col min="14926" max="15104" width="8.33203125" style="495"/>
    <col min="15105" max="15105" width="54" style="495" customWidth="1"/>
    <col min="15106" max="15106" width="5.5546875" style="495" customWidth="1"/>
    <col min="15107" max="15115" width="10.6640625" style="495" customWidth="1"/>
    <col min="15116" max="15116" width="51.6640625" style="495" customWidth="1"/>
    <col min="15117" max="15117" width="5.6640625" style="495" customWidth="1"/>
    <col min="15118" max="15126" width="10.6640625" style="495" customWidth="1"/>
    <col min="15127" max="15127" width="51.44140625" style="495" customWidth="1"/>
    <col min="15128" max="15128" width="5.6640625" style="495" customWidth="1"/>
    <col min="15129" max="15137" width="10.6640625" style="495" customWidth="1"/>
    <col min="15138" max="15138" width="51.5546875" style="495" customWidth="1"/>
    <col min="15139" max="15139" width="5.5546875" style="495" customWidth="1"/>
    <col min="15140" max="15148" width="10.6640625" style="495" customWidth="1"/>
    <col min="15149" max="15149" width="52.88671875" style="495" customWidth="1"/>
    <col min="15150" max="15150" width="6.109375" style="495" customWidth="1"/>
    <col min="15151" max="15159" width="10.6640625" style="495" customWidth="1"/>
    <col min="15160" max="15160" width="52" style="495" customWidth="1"/>
    <col min="15161" max="15161" width="5.44140625" style="495" customWidth="1"/>
    <col min="15162" max="15166" width="10.6640625" style="495" customWidth="1"/>
    <col min="15167" max="15167" width="12.33203125" style="495" customWidth="1"/>
    <col min="15168" max="15170" width="10.6640625" style="495" customWidth="1"/>
    <col min="15171" max="15171" width="51.5546875" style="495" customWidth="1"/>
    <col min="15172" max="15172" width="5.77734375" style="495" customWidth="1"/>
    <col min="15173" max="15177" width="10.6640625" style="495" customWidth="1"/>
    <col min="15178" max="15178" width="11.88671875" style="495" bestFit="1" customWidth="1"/>
    <col min="15179" max="15181" width="10.6640625" style="495" customWidth="1"/>
    <col min="15182" max="15360" width="8.33203125" style="495"/>
    <col min="15361" max="15361" width="54" style="495" customWidth="1"/>
    <col min="15362" max="15362" width="5.5546875" style="495" customWidth="1"/>
    <col min="15363" max="15371" width="10.6640625" style="495" customWidth="1"/>
    <col min="15372" max="15372" width="51.6640625" style="495" customWidth="1"/>
    <col min="15373" max="15373" width="5.6640625" style="495" customWidth="1"/>
    <col min="15374" max="15382" width="10.6640625" style="495" customWidth="1"/>
    <col min="15383" max="15383" width="51.44140625" style="495" customWidth="1"/>
    <col min="15384" max="15384" width="5.6640625" style="495" customWidth="1"/>
    <col min="15385" max="15393" width="10.6640625" style="495" customWidth="1"/>
    <col min="15394" max="15394" width="51.5546875" style="495" customWidth="1"/>
    <col min="15395" max="15395" width="5.5546875" style="495" customWidth="1"/>
    <col min="15396" max="15404" width="10.6640625" style="495" customWidth="1"/>
    <col min="15405" max="15405" width="52.88671875" style="495" customWidth="1"/>
    <col min="15406" max="15406" width="6.109375" style="495" customWidth="1"/>
    <col min="15407" max="15415" width="10.6640625" style="495" customWidth="1"/>
    <col min="15416" max="15416" width="52" style="495" customWidth="1"/>
    <col min="15417" max="15417" width="5.44140625" style="495" customWidth="1"/>
    <col min="15418" max="15422" width="10.6640625" style="495" customWidth="1"/>
    <col min="15423" max="15423" width="12.33203125" style="495" customWidth="1"/>
    <col min="15424" max="15426" width="10.6640625" style="495" customWidth="1"/>
    <col min="15427" max="15427" width="51.5546875" style="495" customWidth="1"/>
    <col min="15428" max="15428" width="5.77734375" style="495" customWidth="1"/>
    <col min="15429" max="15433" width="10.6640625" style="495" customWidth="1"/>
    <col min="15434" max="15434" width="11.88671875" style="495" bestFit="1" customWidth="1"/>
    <col min="15435" max="15437" width="10.6640625" style="495" customWidth="1"/>
    <col min="15438" max="15616" width="8.33203125" style="495"/>
    <col min="15617" max="15617" width="54" style="495" customWidth="1"/>
    <col min="15618" max="15618" width="5.5546875" style="495" customWidth="1"/>
    <col min="15619" max="15627" width="10.6640625" style="495" customWidth="1"/>
    <col min="15628" max="15628" width="51.6640625" style="495" customWidth="1"/>
    <col min="15629" max="15629" width="5.6640625" style="495" customWidth="1"/>
    <col min="15630" max="15638" width="10.6640625" style="495" customWidth="1"/>
    <col min="15639" max="15639" width="51.44140625" style="495" customWidth="1"/>
    <col min="15640" max="15640" width="5.6640625" style="495" customWidth="1"/>
    <col min="15641" max="15649" width="10.6640625" style="495" customWidth="1"/>
    <col min="15650" max="15650" width="51.5546875" style="495" customWidth="1"/>
    <col min="15651" max="15651" width="5.5546875" style="495" customWidth="1"/>
    <col min="15652" max="15660" width="10.6640625" style="495" customWidth="1"/>
    <col min="15661" max="15661" width="52.88671875" style="495" customWidth="1"/>
    <col min="15662" max="15662" width="6.109375" style="495" customWidth="1"/>
    <col min="15663" max="15671" width="10.6640625" style="495" customWidth="1"/>
    <col min="15672" max="15672" width="52" style="495" customWidth="1"/>
    <col min="15673" max="15673" width="5.44140625" style="495" customWidth="1"/>
    <col min="15674" max="15678" width="10.6640625" style="495" customWidth="1"/>
    <col min="15679" max="15679" width="12.33203125" style="495" customWidth="1"/>
    <col min="15680" max="15682" width="10.6640625" style="495" customWidth="1"/>
    <col min="15683" max="15683" width="51.5546875" style="495" customWidth="1"/>
    <col min="15684" max="15684" width="5.77734375" style="495" customWidth="1"/>
    <col min="15685" max="15689" width="10.6640625" style="495" customWidth="1"/>
    <col min="15690" max="15690" width="11.88671875" style="495" bestFit="1" customWidth="1"/>
    <col min="15691" max="15693" width="10.6640625" style="495" customWidth="1"/>
    <col min="15694" max="15872" width="8.33203125" style="495"/>
    <col min="15873" max="15873" width="54" style="495" customWidth="1"/>
    <col min="15874" max="15874" width="5.5546875" style="495" customWidth="1"/>
    <col min="15875" max="15883" width="10.6640625" style="495" customWidth="1"/>
    <col min="15884" max="15884" width="51.6640625" style="495" customWidth="1"/>
    <col min="15885" max="15885" width="5.6640625" style="495" customWidth="1"/>
    <col min="15886" max="15894" width="10.6640625" style="495" customWidth="1"/>
    <col min="15895" max="15895" width="51.44140625" style="495" customWidth="1"/>
    <col min="15896" max="15896" width="5.6640625" style="495" customWidth="1"/>
    <col min="15897" max="15905" width="10.6640625" style="495" customWidth="1"/>
    <col min="15906" max="15906" width="51.5546875" style="495" customWidth="1"/>
    <col min="15907" max="15907" width="5.5546875" style="495" customWidth="1"/>
    <col min="15908" max="15916" width="10.6640625" style="495" customWidth="1"/>
    <col min="15917" max="15917" width="52.88671875" style="495" customWidth="1"/>
    <col min="15918" max="15918" width="6.109375" style="495" customWidth="1"/>
    <col min="15919" max="15927" width="10.6640625" style="495" customWidth="1"/>
    <col min="15928" max="15928" width="52" style="495" customWidth="1"/>
    <col min="15929" max="15929" width="5.44140625" style="495" customWidth="1"/>
    <col min="15930" max="15934" width="10.6640625" style="495" customWidth="1"/>
    <col min="15935" max="15935" width="12.33203125" style="495" customWidth="1"/>
    <col min="15936" max="15938" width="10.6640625" style="495" customWidth="1"/>
    <col min="15939" max="15939" width="51.5546875" style="495" customWidth="1"/>
    <col min="15940" max="15940" width="5.77734375" style="495" customWidth="1"/>
    <col min="15941" max="15945" width="10.6640625" style="495" customWidth="1"/>
    <col min="15946" max="15946" width="11.88671875" style="495" bestFit="1" customWidth="1"/>
    <col min="15947" max="15949" width="10.6640625" style="495" customWidth="1"/>
    <col min="15950" max="16128" width="8.33203125" style="495"/>
    <col min="16129" max="16129" width="54" style="495" customWidth="1"/>
    <col min="16130" max="16130" width="5.5546875" style="495" customWidth="1"/>
    <col min="16131" max="16139" width="10.6640625" style="495" customWidth="1"/>
    <col min="16140" max="16140" width="51.6640625" style="495" customWidth="1"/>
    <col min="16141" max="16141" width="5.6640625" style="495" customWidth="1"/>
    <col min="16142" max="16150" width="10.6640625" style="495" customWidth="1"/>
    <col min="16151" max="16151" width="51.44140625" style="495" customWidth="1"/>
    <col min="16152" max="16152" width="5.6640625" style="495" customWidth="1"/>
    <col min="16153" max="16161" width="10.6640625" style="495" customWidth="1"/>
    <col min="16162" max="16162" width="51.5546875" style="495" customWidth="1"/>
    <col min="16163" max="16163" width="5.5546875" style="495" customWidth="1"/>
    <col min="16164" max="16172" width="10.6640625" style="495" customWidth="1"/>
    <col min="16173" max="16173" width="52.88671875" style="495" customWidth="1"/>
    <col min="16174" max="16174" width="6.109375" style="495" customWidth="1"/>
    <col min="16175" max="16183" width="10.6640625" style="495" customWidth="1"/>
    <col min="16184" max="16184" width="52" style="495" customWidth="1"/>
    <col min="16185" max="16185" width="5.44140625" style="495" customWidth="1"/>
    <col min="16186" max="16190" width="10.6640625" style="495" customWidth="1"/>
    <col min="16191" max="16191" width="12.33203125" style="495" customWidth="1"/>
    <col min="16192" max="16194" width="10.6640625" style="495" customWidth="1"/>
    <col min="16195" max="16195" width="51.5546875" style="495" customWidth="1"/>
    <col min="16196" max="16196" width="5.77734375" style="495" customWidth="1"/>
    <col min="16197" max="16201" width="10.6640625" style="495" customWidth="1"/>
    <col min="16202" max="16202" width="11.88671875" style="495" bestFit="1" customWidth="1"/>
    <col min="16203" max="16205" width="10.6640625" style="495" customWidth="1"/>
    <col min="16206" max="16384" width="8.33203125" style="495"/>
  </cols>
  <sheetData>
    <row r="1" spans="1:77" x14ac:dyDescent="0.25">
      <c r="A1" s="494" t="s">
        <v>87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 t="s">
        <v>87</v>
      </c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 t="s">
        <v>87</v>
      </c>
      <c r="X1" s="494"/>
      <c r="Y1" s="494"/>
      <c r="Z1" s="494"/>
      <c r="AA1" s="494"/>
      <c r="AB1" s="494"/>
      <c r="AC1" s="494"/>
      <c r="AD1" s="494"/>
      <c r="AE1" s="494"/>
      <c r="AF1" s="494"/>
      <c r="AG1" s="494"/>
      <c r="AH1" s="494" t="s">
        <v>87</v>
      </c>
      <c r="AI1" s="494"/>
      <c r="AJ1" s="494"/>
      <c r="AK1" s="494"/>
      <c r="AL1" s="494"/>
      <c r="AM1" s="494"/>
      <c r="AN1" s="494"/>
      <c r="AO1" s="494"/>
      <c r="AP1" s="494"/>
      <c r="AQ1" s="494"/>
      <c r="AR1" s="494"/>
      <c r="AS1" s="494" t="s">
        <v>87</v>
      </c>
      <c r="AT1" s="494"/>
      <c r="AU1" s="494"/>
      <c r="AV1" s="494"/>
      <c r="AW1" s="494"/>
      <c r="AX1" s="494"/>
      <c r="AY1" s="494"/>
      <c r="AZ1" s="494"/>
      <c r="BA1" s="494"/>
      <c r="BB1" s="494"/>
      <c r="BC1" s="494"/>
      <c r="BD1" s="494" t="s">
        <v>87</v>
      </c>
      <c r="BE1" s="494"/>
      <c r="BF1" s="494"/>
      <c r="BG1" s="494"/>
      <c r="BH1" s="494"/>
      <c r="BI1" s="494"/>
      <c r="BJ1" s="494"/>
      <c r="BK1" s="494"/>
      <c r="BL1" s="494"/>
      <c r="BM1" s="494"/>
      <c r="BN1" s="494"/>
      <c r="BO1" s="494" t="s">
        <v>87</v>
      </c>
      <c r="BP1" s="494"/>
      <c r="BQ1" s="494"/>
      <c r="BR1" s="494"/>
      <c r="BS1" s="494"/>
      <c r="BT1" s="494"/>
      <c r="BU1" s="494"/>
      <c r="BV1" s="494"/>
      <c r="BW1" s="494"/>
      <c r="BX1" s="494"/>
      <c r="BY1" s="494"/>
    </row>
    <row r="2" spans="1:77" x14ac:dyDescent="0.25">
      <c r="A2" s="494" t="s">
        <v>4</v>
      </c>
      <c r="B2" s="494"/>
      <c r="C2" s="494"/>
      <c r="D2" s="494"/>
      <c r="E2" s="494"/>
      <c r="F2" s="494"/>
      <c r="G2" s="494"/>
      <c r="H2" s="494"/>
      <c r="I2" s="494"/>
      <c r="J2" s="494"/>
      <c r="K2" s="494"/>
      <c r="L2" s="494" t="s">
        <v>4</v>
      </c>
      <c r="M2" s="494"/>
      <c r="N2" s="494"/>
      <c r="O2" s="494"/>
      <c r="P2" s="494"/>
      <c r="Q2" s="494"/>
      <c r="R2" s="494"/>
      <c r="S2" s="494"/>
      <c r="T2" s="494"/>
      <c r="U2" s="494"/>
      <c r="V2" s="494"/>
      <c r="W2" s="494" t="s">
        <v>4</v>
      </c>
      <c r="X2" s="494"/>
      <c r="Y2" s="494"/>
      <c r="Z2" s="494"/>
      <c r="AA2" s="494"/>
      <c r="AB2" s="494"/>
      <c r="AC2" s="494"/>
      <c r="AD2" s="494"/>
      <c r="AE2" s="494"/>
      <c r="AF2" s="494"/>
      <c r="AG2" s="494"/>
      <c r="AH2" s="494" t="s">
        <v>4</v>
      </c>
      <c r="AI2" s="494"/>
      <c r="AJ2" s="494"/>
      <c r="AK2" s="494"/>
      <c r="AL2" s="494"/>
      <c r="AM2" s="494"/>
      <c r="AN2" s="494"/>
      <c r="AO2" s="494"/>
      <c r="AP2" s="494"/>
      <c r="AQ2" s="494"/>
      <c r="AR2" s="494"/>
      <c r="AS2" s="494" t="s">
        <v>4</v>
      </c>
      <c r="AT2" s="494"/>
      <c r="AU2" s="494"/>
      <c r="AV2" s="494"/>
      <c r="AW2" s="494"/>
      <c r="AX2" s="494"/>
      <c r="AY2" s="494"/>
      <c r="AZ2" s="494"/>
      <c r="BA2" s="494"/>
      <c r="BB2" s="494"/>
      <c r="BC2" s="494"/>
      <c r="BD2" s="494" t="s">
        <v>4</v>
      </c>
      <c r="BE2" s="494"/>
      <c r="BF2" s="494"/>
      <c r="BG2" s="494"/>
      <c r="BH2" s="494"/>
      <c r="BI2" s="494"/>
      <c r="BJ2" s="494"/>
      <c r="BK2" s="494"/>
      <c r="BL2" s="494"/>
      <c r="BM2" s="494"/>
      <c r="BN2" s="494"/>
      <c r="BO2" s="494" t="s">
        <v>4</v>
      </c>
      <c r="BP2" s="494"/>
      <c r="BQ2" s="494"/>
      <c r="BR2" s="494"/>
      <c r="BS2" s="494"/>
      <c r="BT2" s="494"/>
      <c r="BU2" s="494"/>
      <c r="BV2" s="494"/>
      <c r="BW2" s="494"/>
      <c r="BX2" s="494"/>
      <c r="BY2" s="494"/>
    </row>
    <row r="3" spans="1:77" ht="13.8" thickBot="1" x14ac:dyDescent="0.3">
      <c r="A3" s="496"/>
      <c r="B3" s="496"/>
      <c r="C3" s="496"/>
      <c r="D3" s="496"/>
      <c r="E3" s="497"/>
      <c r="F3" s="498"/>
      <c r="G3" s="498"/>
      <c r="H3" s="499"/>
      <c r="I3" s="500"/>
      <c r="J3" s="500"/>
      <c r="K3" s="501"/>
      <c r="L3" s="496"/>
      <c r="M3" s="496"/>
      <c r="N3" s="500"/>
      <c r="O3" s="500"/>
      <c r="P3" s="501"/>
      <c r="Q3" s="502"/>
      <c r="R3" s="500"/>
      <c r="S3" s="501"/>
      <c r="T3" s="500"/>
      <c r="U3" s="502"/>
      <c r="V3" s="501"/>
      <c r="W3" s="496"/>
      <c r="X3" s="496"/>
      <c r="Y3" s="500"/>
      <c r="Z3" s="500"/>
      <c r="AA3" s="501"/>
      <c r="AB3" s="500"/>
      <c r="AC3" s="500"/>
      <c r="AD3" s="501"/>
      <c r="AE3" s="500"/>
      <c r="AF3" s="500"/>
      <c r="AG3" s="501"/>
      <c r="AH3" s="496"/>
      <c r="AI3" s="496"/>
      <c r="AJ3" s="500"/>
      <c r="AK3" s="500"/>
      <c r="AL3" s="501"/>
      <c r="AM3" s="500"/>
      <c r="AN3" s="500"/>
      <c r="AO3" s="501"/>
      <c r="AP3" s="500"/>
      <c r="AQ3" s="500"/>
      <c r="AR3" s="501"/>
      <c r="AS3" s="496"/>
      <c r="AT3" s="496"/>
      <c r="AU3" s="500"/>
      <c r="AV3" s="500"/>
      <c r="AW3" s="501"/>
      <c r="AX3" s="500"/>
      <c r="AY3" s="500"/>
      <c r="AZ3" s="501"/>
      <c r="BA3" s="500"/>
      <c r="BB3" s="500"/>
      <c r="BC3" s="501"/>
      <c r="BD3" s="496"/>
      <c r="BE3" s="496"/>
      <c r="BF3" s="500"/>
      <c r="BG3" s="500"/>
      <c r="BH3" s="501"/>
      <c r="BI3" s="500"/>
      <c r="BJ3" s="500"/>
      <c r="BK3" s="501"/>
      <c r="BL3" s="500"/>
      <c r="BM3" s="500"/>
      <c r="BN3" s="501"/>
      <c r="BO3" s="496"/>
      <c r="BP3" s="496"/>
      <c r="BQ3" s="500"/>
      <c r="BR3" s="500"/>
      <c r="BS3" s="501"/>
      <c r="BT3" s="500"/>
      <c r="BU3" s="500"/>
      <c r="BV3" s="501"/>
      <c r="BW3" s="500"/>
      <c r="BX3" s="500"/>
      <c r="BY3" s="501"/>
    </row>
    <row r="4" spans="1:77" x14ac:dyDescent="0.25">
      <c r="A4" s="503" t="s">
        <v>219</v>
      </c>
      <c r="B4" s="504"/>
      <c r="C4" s="505" t="s">
        <v>426</v>
      </c>
      <c r="D4" s="506"/>
      <c r="E4" s="506"/>
      <c r="F4" s="505" t="s">
        <v>427</v>
      </c>
      <c r="G4" s="506"/>
      <c r="H4" s="506"/>
      <c r="I4" s="507" t="s">
        <v>428</v>
      </c>
      <c r="J4" s="508"/>
      <c r="K4" s="508"/>
      <c r="L4" s="503" t="s">
        <v>219</v>
      </c>
      <c r="M4" s="504"/>
      <c r="N4" s="505" t="s">
        <v>429</v>
      </c>
      <c r="O4" s="509"/>
      <c r="P4" s="509"/>
      <c r="Q4" s="505" t="s">
        <v>430</v>
      </c>
      <c r="R4" s="506"/>
      <c r="S4" s="506"/>
      <c r="T4" s="507" t="s">
        <v>431</v>
      </c>
      <c r="U4" s="510"/>
      <c r="V4" s="510"/>
      <c r="W4" s="503" t="s">
        <v>219</v>
      </c>
      <c r="X4" s="504"/>
      <c r="Y4" s="505" t="s">
        <v>432</v>
      </c>
      <c r="Z4" s="506"/>
      <c r="AA4" s="506"/>
      <c r="AB4" s="505" t="s">
        <v>433</v>
      </c>
      <c r="AC4" s="509"/>
      <c r="AD4" s="509"/>
      <c r="AE4" s="507" t="s">
        <v>434</v>
      </c>
      <c r="AF4" s="508"/>
      <c r="AG4" s="508"/>
      <c r="AH4" s="503" t="s">
        <v>219</v>
      </c>
      <c r="AI4" s="504"/>
      <c r="AJ4" s="505" t="s">
        <v>435</v>
      </c>
      <c r="AK4" s="509"/>
      <c r="AL4" s="509"/>
      <c r="AM4" s="505" t="s">
        <v>436</v>
      </c>
      <c r="AN4" s="509"/>
      <c r="AO4" s="509"/>
      <c r="AP4" s="507" t="s">
        <v>437</v>
      </c>
      <c r="AQ4" s="508"/>
      <c r="AR4" s="508"/>
      <c r="AS4" s="503" t="s">
        <v>219</v>
      </c>
      <c r="AT4" s="504"/>
      <c r="AU4" s="505" t="s">
        <v>438</v>
      </c>
      <c r="AV4" s="509"/>
      <c r="AW4" s="509"/>
      <c r="AX4" s="505" t="s">
        <v>439</v>
      </c>
      <c r="AY4" s="509"/>
      <c r="AZ4" s="509"/>
      <c r="BA4" s="507" t="s">
        <v>440</v>
      </c>
      <c r="BB4" s="508"/>
      <c r="BC4" s="508"/>
      <c r="BD4" s="503" t="s">
        <v>219</v>
      </c>
      <c r="BE4" s="504"/>
      <c r="BF4" s="505" t="s">
        <v>441</v>
      </c>
      <c r="BG4" s="509"/>
      <c r="BH4" s="509"/>
      <c r="BI4" s="507" t="s">
        <v>442</v>
      </c>
      <c r="BJ4" s="508"/>
      <c r="BK4" s="511"/>
      <c r="BL4" s="512" t="s">
        <v>443</v>
      </c>
      <c r="BM4" s="508"/>
      <c r="BN4" s="508"/>
      <c r="BO4" s="503" t="s">
        <v>219</v>
      </c>
      <c r="BP4" s="504"/>
      <c r="BQ4" s="505" t="s">
        <v>444</v>
      </c>
      <c r="BR4" s="509"/>
      <c r="BS4" s="509"/>
      <c r="BT4" s="507" t="s">
        <v>445</v>
      </c>
      <c r="BU4" s="508"/>
      <c r="BV4" s="511"/>
      <c r="BW4" s="512" t="s">
        <v>446</v>
      </c>
      <c r="BX4" s="508"/>
      <c r="BY4" s="508"/>
    </row>
    <row r="5" spans="1:77" x14ac:dyDescent="0.25">
      <c r="A5" s="513"/>
      <c r="B5" s="514"/>
      <c r="C5" s="515"/>
      <c r="D5" s="515"/>
      <c r="E5" s="515"/>
      <c r="F5" s="515"/>
      <c r="G5" s="515"/>
      <c r="H5" s="515"/>
      <c r="I5" s="516"/>
      <c r="J5" s="517"/>
      <c r="K5" s="517"/>
      <c r="L5" s="513"/>
      <c r="M5" s="514"/>
      <c r="N5" s="515"/>
      <c r="O5" s="515"/>
      <c r="P5" s="515"/>
      <c r="Q5" s="515"/>
      <c r="R5" s="515"/>
      <c r="S5" s="515"/>
      <c r="T5" s="516"/>
      <c r="U5" s="517"/>
      <c r="V5" s="517"/>
      <c r="W5" s="513"/>
      <c r="X5" s="514"/>
      <c r="Y5" s="515"/>
      <c r="Z5" s="515"/>
      <c r="AA5" s="515"/>
      <c r="AB5" s="515"/>
      <c r="AC5" s="515"/>
      <c r="AD5" s="515"/>
      <c r="AE5" s="516"/>
      <c r="AF5" s="517"/>
      <c r="AG5" s="517"/>
      <c r="AH5" s="513"/>
      <c r="AI5" s="514"/>
      <c r="AJ5" s="515"/>
      <c r="AK5" s="515"/>
      <c r="AL5" s="515"/>
      <c r="AM5" s="518"/>
      <c r="AN5" s="518"/>
      <c r="AO5" s="518"/>
      <c r="AP5" s="519"/>
      <c r="AQ5" s="520"/>
      <c r="AR5" s="520"/>
      <c r="AS5" s="513"/>
      <c r="AT5" s="514"/>
      <c r="AU5" s="515"/>
      <c r="AV5" s="515"/>
      <c r="AW5" s="515"/>
      <c r="AX5" s="515"/>
      <c r="AY5" s="515"/>
      <c r="AZ5" s="515"/>
      <c r="BA5" s="516"/>
      <c r="BB5" s="517"/>
      <c r="BC5" s="517"/>
      <c r="BD5" s="513"/>
      <c r="BE5" s="514"/>
      <c r="BF5" s="515"/>
      <c r="BG5" s="515"/>
      <c r="BH5" s="515"/>
      <c r="BI5" s="516"/>
      <c r="BJ5" s="517"/>
      <c r="BK5" s="521"/>
      <c r="BL5" s="522"/>
      <c r="BM5" s="517"/>
      <c r="BN5" s="517"/>
      <c r="BO5" s="513"/>
      <c r="BP5" s="514"/>
      <c r="BQ5" s="515"/>
      <c r="BR5" s="515"/>
      <c r="BS5" s="515"/>
      <c r="BT5" s="516"/>
      <c r="BU5" s="517"/>
      <c r="BV5" s="521"/>
      <c r="BW5" s="522"/>
      <c r="BX5" s="517"/>
      <c r="BY5" s="517"/>
    </row>
    <row r="6" spans="1:77" ht="14.25" customHeight="1" x14ac:dyDescent="0.25">
      <c r="A6" s="523"/>
      <c r="B6" s="524"/>
      <c r="C6" s="525"/>
      <c r="D6" s="525"/>
      <c r="E6" s="525"/>
      <c r="F6" s="525"/>
      <c r="G6" s="525"/>
      <c r="H6" s="525"/>
      <c r="I6" s="526"/>
      <c r="J6" s="527"/>
      <c r="K6" s="527"/>
      <c r="L6" s="523"/>
      <c r="M6" s="524"/>
      <c r="N6" s="525"/>
      <c r="O6" s="525"/>
      <c r="P6" s="525"/>
      <c r="Q6" s="525"/>
      <c r="R6" s="525"/>
      <c r="S6" s="525"/>
      <c r="T6" s="526"/>
      <c r="U6" s="527"/>
      <c r="V6" s="527"/>
      <c r="W6" s="523"/>
      <c r="X6" s="524"/>
      <c r="Y6" s="525"/>
      <c r="Z6" s="525"/>
      <c r="AA6" s="525"/>
      <c r="AB6" s="528"/>
      <c r="AC6" s="528"/>
      <c r="AD6" s="528"/>
      <c r="AE6" s="526"/>
      <c r="AF6" s="527"/>
      <c r="AG6" s="527"/>
      <c r="AH6" s="523"/>
      <c r="AI6" s="524"/>
      <c r="AJ6" s="525"/>
      <c r="AK6" s="525"/>
      <c r="AL6" s="525"/>
      <c r="AM6" s="529"/>
      <c r="AN6" s="529"/>
      <c r="AO6" s="529"/>
      <c r="AP6" s="530"/>
      <c r="AQ6" s="531"/>
      <c r="AR6" s="531"/>
      <c r="AS6" s="523"/>
      <c r="AT6" s="524"/>
      <c r="AU6" s="525"/>
      <c r="AV6" s="525"/>
      <c r="AW6" s="525"/>
      <c r="AX6" s="525"/>
      <c r="AY6" s="525"/>
      <c r="AZ6" s="525"/>
      <c r="BA6" s="526"/>
      <c r="BB6" s="527"/>
      <c r="BC6" s="527"/>
      <c r="BD6" s="523"/>
      <c r="BE6" s="524"/>
      <c r="BF6" s="525"/>
      <c r="BG6" s="525"/>
      <c r="BH6" s="525"/>
      <c r="BI6" s="526"/>
      <c r="BJ6" s="527"/>
      <c r="BK6" s="532"/>
      <c r="BL6" s="533"/>
      <c r="BM6" s="527"/>
      <c r="BN6" s="527"/>
      <c r="BO6" s="523"/>
      <c r="BP6" s="524"/>
      <c r="BQ6" s="525"/>
      <c r="BR6" s="525"/>
      <c r="BS6" s="525"/>
      <c r="BT6" s="526"/>
      <c r="BU6" s="527"/>
      <c r="BV6" s="532"/>
      <c r="BW6" s="533"/>
      <c r="BX6" s="527"/>
      <c r="BY6" s="527"/>
    </row>
    <row r="7" spans="1:77" ht="13.5" customHeight="1" thickBot="1" x14ac:dyDescent="0.3">
      <c r="A7" s="534"/>
      <c r="B7" s="535" t="s">
        <v>265</v>
      </c>
      <c r="C7" s="536" t="s">
        <v>222</v>
      </c>
      <c r="D7" s="537" t="s">
        <v>223</v>
      </c>
      <c r="E7" s="538" t="s">
        <v>224</v>
      </c>
      <c r="F7" s="536" t="s">
        <v>222</v>
      </c>
      <c r="G7" s="537" t="s">
        <v>223</v>
      </c>
      <c r="H7" s="538" t="s">
        <v>224</v>
      </c>
      <c r="I7" s="539" t="s">
        <v>222</v>
      </c>
      <c r="J7" s="537" t="s">
        <v>223</v>
      </c>
      <c r="K7" s="540" t="s">
        <v>224</v>
      </c>
      <c r="L7" s="534"/>
      <c r="M7" s="535" t="s">
        <v>265</v>
      </c>
      <c r="N7" s="536" t="s">
        <v>222</v>
      </c>
      <c r="O7" s="537" t="s">
        <v>223</v>
      </c>
      <c r="P7" s="538" t="s">
        <v>224</v>
      </c>
      <c r="Q7" s="536" t="s">
        <v>222</v>
      </c>
      <c r="R7" s="537" t="s">
        <v>223</v>
      </c>
      <c r="S7" s="538" t="s">
        <v>224</v>
      </c>
      <c r="T7" s="539" t="s">
        <v>222</v>
      </c>
      <c r="U7" s="537" t="s">
        <v>223</v>
      </c>
      <c r="V7" s="540" t="s">
        <v>224</v>
      </c>
      <c r="W7" s="534"/>
      <c r="X7" s="535" t="s">
        <v>265</v>
      </c>
      <c r="Y7" s="536" t="s">
        <v>222</v>
      </c>
      <c r="Z7" s="537" t="s">
        <v>223</v>
      </c>
      <c r="AA7" s="538" t="s">
        <v>224</v>
      </c>
      <c r="AB7" s="536" t="s">
        <v>222</v>
      </c>
      <c r="AC7" s="537" t="s">
        <v>223</v>
      </c>
      <c r="AD7" s="538" t="s">
        <v>224</v>
      </c>
      <c r="AE7" s="539" t="s">
        <v>222</v>
      </c>
      <c r="AF7" s="537" t="s">
        <v>223</v>
      </c>
      <c r="AG7" s="540" t="s">
        <v>224</v>
      </c>
      <c r="AH7" s="534"/>
      <c r="AI7" s="535" t="s">
        <v>265</v>
      </c>
      <c r="AJ7" s="536" t="s">
        <v>222</v>
      </c>
      <c r="AK7" s="537" t="s">
        <v>223</v>
      </c>
      <c r="AL7" s="538" t="s">
        <v>224</v>
      </c>
      <c r="AM7" s="536" t="s">
        <v>222</v>
      </c>
      <c r="AN7" s="537" t="s">
        <v>223</v>
      </c>
      <c r="AO7" s="538" t="s">
        <v>224</v>
      </c>
      <c r="AP7" s="539" t="s">
        <v>222</v>
      </c>
      <c r="AQ7" s="537" t="s">
        <v>223</v>
      </c>
      <c r="AR7" s="540" t="s">
        <v>224</v>
      </c>
      <c r="AS7" s="534"/>
      <c r="AT7" s="535" t="s">
        <v>265</v>
      </c>
      <c r="AU7" s="536" t="s">
        <v>222</v>
      </c>
      <c r="AV7" s="537" t="s">
        <v>223</v>
      </c>
      <c r="AW7" s="538" t="s">
        <v>224</v>
      </c>
      <c r="AX7" s="536" t="s">
        <v>222</v>
      </c>
      <c r="AY7" s="537" t="s">
        <v>223</v>
      </c>
      <c r="AZ7" s="538" t="s">
        <v>224</v>
      </c>
      <c r="BA7" s="539" t="s">
        <v>222</v>
      </c>
      <c r="BB7" s="537" t="s">
        <v>223</v>
      </c>
      <c r="BC7" s="540" t="s">
        <v>224</v>
      </c>
      <c r="BD7" s="534"/>
      <c r="BE7" s="535" t="s">
        <v>265</v>
      </c>
      <c r="BF7" s="536" t="s">
        <v>222</v>
      </c>
      <c r="BG7" s="537" t="s">
        <v>223</v>
      </c>
      <c r="BH7" s="538" t="s">
        <v>224</v>
      </c>
      <c r="BI7" s="539" t="s">
        <v>222</v>
      </c>
      <c r="BJ7" s="537" t="s">
        <v>223</v>
      </c>
      <c r="BK7" s="541" t="s">
        <v>224</v>
      </c>
      <c r="BL7" s="542" t="s">
        <v>222</v>
      </c>
      <c r="BM7" s="537" t="s">
        <v>223</v>
      </c>
      <c r="BN7" s="540" t="s">
        <v>224</v>
      </c>
      <c r="BO7" s="534"/>
      <c r="BP7" s="535" t="s">
        <v>265</v>
      </c>
      <c r="BQ7" s="536" t="s">
        <v>222</v>
      </c>
      <c r="BR7" s="537" t="s">
        <v>223</v>
      </c>
      <c r="BS7" s="538" t="s">
        <v>224</v>
      </c>
      <c r="BT7" s="539" t="s">
        <v>222</v>
      </c>
      <c r="BU7" s="537" t="s">
        <v>223</v>
      </c>
      <c r="BV7" s="541" t="s">
        <v>224</v>
      </c>
      <c r="BW7" s="542" t="s">
        <v>222</v>
      </c>
      <c r="BX7" s="537" t="s">
        <v>223</v>
      </c>
      <c r="BY7" s="540" t="s">
        <v>224</v>
      </c>
    </row>
    <row r="8" spans="1:77" ht="13.5" customHeight="1" x14ac:dyDescent="0.25">
      <c r="A8" s="276" t="s">
        <v>266</v>
      </c>
      <c r="B8" s="277">
        <v>2101</v>
      </c>
      <c r="C8" s="543">
        <v>1001</v>
      </c>
      <c r="D8" s="543">
        <v>1062</v>
      </c>
      <c r="E8" s="544">
        <v>106.0939060939061</v>
      </c>
      <c r="F8" s="543">
        <v>0</v>
      </c>
      <c r="G8" s="543">
        <v>0</v>
      </c>
      <c r="H8" s="544">
        <v>0</v>
      </c>
      <c r="I8" s="543">
        <v>0</v>
      </c>
      <c r="J8" s="543">
        <v>0</v>
      </c>
      <c r="K8" s="545">
        <v>0</v>
      </c>
      <c r="L8" s="276" t="s">
        <v>266</v>
      </c>
      <c r="M8" s="277">
        <v>2101</v>
      </c>
      <c r="N8" s="543">
        <v>0</v>
      </c>
      <c r="O8" s="543">
        <v>0</v>
      </c>
      <c r="P8" s="544">
        <v>0</v>
      </c>
      <c r="Q8" s="543">
        <v>0</v>
      </c>
      <c r="R8" s="543">
        <v>0</v>
      </c>
      <c r="S8" s="544">
        <v>0</v>
      </c>
      <c r="T8" s="543">
        <v>0</v>
      </c>
      <c r="U8" s="543">
        <v>0</v>
      </c>
      <c r="V8" s="545">
        <v>0</v>
      </c>
      <c r="W8" s="276" t="s">
        <v>266</v>
      </c>
      <c r="X8" s="277">
        <v>2101</v>
      </c>
      <c r="Y8" s="543">
        <v>0</v>
      </c>
      <c r="Z8" s="543">
        <v>0</v>
      </c>
      <c r="AA8" s="544">
        <v>0</v>
      </c>
      <c r="AB8" s="543">
        <v>0</v>
      </c>
      <c r="AC8" s="543">
        <v>0</v>
      </c>
      <c r="AD8" s="544">
        <v>0</v>
      </c>
      <c r="AE8" s="543">
        <v>0</v>
      </c>
      <c r="AF8" s="543">
        <v>0</v>
      </c>
      <c r="AG8" s="545">
        <v>0</v>
      </c>
      <c r="AH8" s="276" t="s">
        <v>266</v>
      </c>
      <c r="AI8" s="277">
        <v>2101</v>
      </c>
      <c r="AJ8" s="543">
        <v>0</v>
      </c>
      <c r="AK8" s="543">
        <v>0</v>
      </c>
      <c r="AL8" s="544">
        <v>0</v>
      </c>
      <c r="AM8" s="543">
        <v>935</v>
      </c>
      <c r="AN8" s="543">
        <v>997</v>
      </c>
      <c r="AO8" s="544">
        <v>106.63101604278076</v>
      </c>
      <c r="AP8" s="543">
        <v>0</v>
      </c>
      <c r="AQ8" s="543">
        <v>0</v>
      </c>
      <c r="AR8" s="545">
        <v>0</v>
      </c>
      <c r="AS8" s="276" t="s">
        <v>266</v>
      </c>
      <c r="AT8" s="277">
        <v>2101</v>
      </c>
      <c r="AU8" s="543">
        <v>0</v>
      </c>
      <c r="AV8" s="543">
        <v>0</v>
      </c>
      <c r="AW8" s="544">
        <v>0</v>
      </c>
      <c r="AX8" s="543">
        <v>0</v>
      </c>
      <c r="AY8" s="543">
        <v>0</v>
      </c>
      <c r="AZ8" s="544">
        <v>0</v>
      </c>
      <c r="BA8" s="543">
        <v>0</v>
      </c>
      <c r="BB8" s="543">
        <v>0</v>
      </c>
      <c r="BC8" s="545">
        <v>0</v>
      </c>
      <c r="BD8" s="276" t="s">
        <v>266</v>
      </c>
      <c r="BE8" s="277">
        <v>2101</v>
      </c>
      <c r="BF8" s="543">
        <v>0</v>
      </c>
      <c r="BG8" s="543">
        <v>0</v>
      </c>
      <c r="BH8" s="544">
        <v>0</v>
      </c>
      <c r="BI8" s="543">
        <v>0</v>
      </c>
      <c r="BJ8" s="543">
        <v>0</v>
      </c>
      <c r="BK8" s="544">
        <v>0</v>
      </c>
      <c r="BL8" s="543">
        <v>0</v>
      </c>
      <c r="BM8" s="543">
        <v>0</v>
      </c>
      <c r="BN8" s="545">
        <v>0</v>
      </c>
      <c r="BO8" s="276" t="s">
        <v>266</v>
      </c>
      <c r="BP8" s="277">
        <v>2101</v>
      </c>
      <c r="BQ8" s="543">
        <v>66</v>
      </c>
      <c r="BR8" s="543">
        <v>65</v>
      </c>
      <c r="BS8" s="544">
        <v>98.484848484848484</v>
      </c>
      <c r="BT8" s="543">
        <v>66</v>
      </c>
      <c r="BU8" s="543">
        <v>65</v>
      </c>
      <c r="BV8" s="544">
        <v>98.484848484848484</v>
      </c>
      <c r="BW8" s="543">
        <v>0</v>
      </c>
      <c r="BX8" s="543">
        <v>0</v>
      </c>
      <c r="BY8" s="545">
        <v>0</v>
      </c>
    </row>
    <row r="9" spans="1:77" ht="13.5" customHeight="1" x14ac:dyDescent="0.25">
      <c r="A9" s="282" t="s">
        <v>267</v>
      </c>
      <c r="B9" s="283">
        <v>2102</v>
      </c>
      <c r="C9" s="543">
        <v>214</v>
      </c>
      <c r="D9" s="543">
        <v>245</v>
      </c>
      <c r="E9" s="546">
        <v>114.48598130841121</v>
      </c>
      <c r="F9" s="543">
        <v>0</v>
      </c>
      <c r="G9" s="543">
        <v>0</v>
      </c>
      <c r="H9" s="546">
        <v>0</v>
      </c>
      <c r="I9" s="543">
        <v>0</v>
      </c>
      <c r="J9" s="543">
        <v>0</v>
      </c>
      <c r="K9" s="547">
        <v>0</v>
      </c>
      <c r="L9" s="282" t="s">
        <v>267</v>
      </c>
      <c r="M9" s="283">
        <v>2102</v>
      </c>
      <c r="N9" s="543">
        <v>0</v>
      </c>
      <c r="O9" s="543">
        <v>0</v>
      </c>
      <c r="P9" s="546">
        <v>0</v>
      </c>
      <c r="Q9" s="543">
        <v>0</v>
      </c>
      <c r="R9" s="543">
        <v>0</v>
      </c>
      <c r="S9" s="546">
        <v>0</v>
      </c>
      <c r="T9" s="543">
        <v>0</v>
      </c>
      <c r="U9" s="543">
        <v>0</v>
      </c>
      <c r="V9" s="547">
        <v>0</v>
      </c>
      <c r="W9" s="282" t="s">
        <v>267</v>
      </c>
      <c r="X9" s="283">
        <v>2102</v>
      </c>
      <c r="Y9" s="543">
        <v>0</v>
      </c>
      <c r="Z9" s="543">
        <v>0</v>
      </c>
      <c r="AA9" s="546">
        <v>0</v>
      </c>
      <c r="AB9" s="543">
        <v>0</v>
      </c>
      <c r="AC9" s="543">
        <v>0</v>
      </c>
      <c r="AD9" s="546">
        <v>0</v>
      </c>
      <c r="AE9" s="543">
        <v>0</v>
      </c>
      <c r="AF9" s="543">
        <v>0</v>
      </c>
      <c r="AG9" s="547">
        <v>0</v>
      </c>
      <c r="AH9" s="282" t="s">
        <v>267</v>
      </c>
      <c r="AI9" s="283">
        <v>2102</v>
      </c>
      <c r="AJ9" s="543">
        <v>0</v>
      </c>
      <c r="AK9" s="543">
        <v>0</v>
      </c>
      <c r="AL9" s="546">
        <v>0</v>
      </c>
      <c r="AM9" s="543">
        <v>214</v>
      </c>
      <c r="AN9" s="543">
        <v>245</v>
      </c>
      <c r="AO9" s="546">
        <v>114.48598130841121</v>
      </c>
      <c r="AP9" s="543">
        <v>0</v>
      </c>
      <c r="AQ9" s="543">
        <v>0</v>
      </c>
      <c r="AR9" s="547">
        <v>0</v>
      </c>
      <c r="AS9" s="282" t="s">
        <v>267</v>
      </c>
      <c r="AT9" s="283">
        <v>2102</v>
      </c>
      <c r="AU9" s="543">
        <v>0</v>
      </c>
      <c r="AV9" s="543">
        <v>0</v>
      </c>
      <c r="AW9" s="546">
        <v>0</v>
      </c>
      <c r="AX9" s="543">
        <v>0</v>
      </c>
      <c r="AY9" s="543">
        <v>0</v>
      </c>
      <c r="AZ9" s="546">
        <v>0</v>
      </c>
      <c r="BA9" s="543">
        <v>0</v>
      </c>
      <c r="BB9" s="543">
        <v>0</v>
      </c>
      <c r="BC9" s="547">
        <v>0</v>
      </c>
      <c r="BD9" s="282" t="s">
        <v>267</v>
      </c>
      <c r="BE9" s="283">
        <v>2102</v>
      </c>
      <c r="BF9" s="543">
        <v>0</v>
      </c>
      <c r="BG9" s="543">
        <v>0</v>
      </c>
      <c r="BH9" s="546">
        <v>0</v>
      </c>
      <c r="BI9" s="543">
        <v>0</v>
      </c>
      <c r="BJ9" s="543">
        <v>0</v>
      </c>
      <c r="BK9" s="546">
        <v>0</v>
      </c>
      <c r="BL9" s="543">
        <v>0</v>
      </c>
      <c r="BM9" s="543">
        <v>0</v>
      </c>
      <c r="BN9" s="547">
        <v>0</v>
      </c>
      <c r="BO9" s="282" t="s">
        <v>267</v>
      </c>
      <c r="BP9" s="283">
        <v>2102</v>
      </c>
      <c r="BQ9" s="543">
        <v>0</v>
      </c>
      <c r="BR9" s="543">
        <v>0</v>
      </c>
      <c r="BS9" s="546">
        <v>0</v>
      </c>
      <c r="BT9" s="543">
        <v>0</v>
      </c>
      <c r="BU9" s="543">
        <v>0</v>
      </c>
      <c r="BV9" s="546">
        <v>0</v>
      </c>
      <c r="BW9" s="543">
        <v>0</v>
      </c>
      <c r="BX9" s="543">
        <v>0</v>
      </c>
      <c r="BY9" s="547">
        <v>0</v>
      </c>
    </row>
    <row r="10" spans="1:77" ht="13.5" customHeight="1" x14ac:dyDescent="0.25">
      <c r="A10" s="282" t="s">
        <v>268</v>
      </c>
      <c r="B10" s="283">
        <v>2103</v>
      </c>
      <c r="C10" s="543">
        <v>2140</v>
      </c>
      <c r="D10" s="543">
        <v>1739</v>
      </c>
      <c r="E10" s="546">
        <v>81.261682242990659</v>
      </c>
      <c r="F10" s="543">
        <v>600</v>
      </c>
      <c r="G10" s="543">
        <v>443</v>
      </c>
      <c r="H10" s="546">
        <v>73.833333333333329</v>
      </c>
      <c r="I10" s="543">
        <v>0</v>
      </c>
      <c r="J10" s="543">
        <v>0</v>
      </c>
      <c r="K10" s="547">
        <v>0</v>
      </c>
      <c r="L10" s="282" t="s">
        <v>268</v>
      </c>
      <c r="M10" s="283">
        <v>2103</v>
      </c>
      <c r="N10" s="543">
        <v>0</v>
      </c>
      <c r="O10" s="543">
        <v>0</v>
      </c>
      <c r="P10" s="546">
        <v>0</v>
      </c>
      <c r="Q10" s="543">
        <v>0</v>
      </c>
      <c r="R10" s="543">
        <v>0</v>
      </c>
      <c r="S10" s="546">
        <v>0</v>
      </c>
      <c r="T10" s="543">
        <v>0</v>
      </c>
      <c r="U10" s="543">
        <v>0</v>
      </c>
      <c r="V10" s="547">
        <v>0</v>
      </c>
      <c r="W10" s="282" t="s">
        <v>268</v>
      </c>
      <c r="X10" s="283">
        <v>2103</v>
      </c>
      <c r="Y10" s="543">
        <v>0</v>
      </c>
      <c r="Z10" s="543">
        <v>0</v>
      </c>
      <c r="AA10" s="546">
        <v>0</v>
      </c>
      <c r="AB10" s="543">
        <v>600</v>
      </c>
      <c r="AC10" s="543">
        <v>443</v>
      </c>
      <c r="AD10" s="546">
        <v>73.833333333333329</v>
      </c>
      <c r="AE10" s="543">
        <v>0</v>
      </c>
      <c r="AF10" s="543">
        <v>0</v>
      </c>
      <c r="AG10" s="547">
        <v>0</v>
      </c>
      <c r="AH10" s="282" t="s">
        <v>268</v>
      </c>
      <c r="AI10" s="283">
        <v>2103</v>
      </c>
      <c r="AJ10" s="543">
        <v>0</v>
      </c>
      <c r="AK10" s="543">
        <v>0</v>
      </c>
      <c r="AL10" s="546">
        <v>0</v>
      </c>
      <c r="AM10" s="543">
        <v>1515</v>
      </c>
      <c r="AN10" s="543">
        <v>1217</v>
      </c>
      <c r="AO10" s="546">
        <v>80.330033003300329</v>
      </c>
      <c r="AP10" s="543">
        <v>232</v>
      </c>
      <c r="AQ10" s="543">
        <v>414</v>
      </c>
      <c r="AR10" s="547">
        <v>178.44827586206898</v>
      </c>
      <c r="AS10" s="282" t="s">
        <v>268</v>
      </c>
      <c r="AT10" s="283">
        <v>2103</v>
      </c>
      <c r="AU10" s="543">
        <v>0</v>
      </c>
      <c r="AV10" s="543">
        <v>0</v>
      </c>
      <c r="AW10" s="546">
        <v>0</v>
      </c>
      <c r="AX10" s="543">
        <v>0</v>
      </c>
      <c r="AY10" s="543">
        <v>0</v>
      </c>
      <c r="AZ10" s="546">
        <v>0</v>
      </c>
      <c r="BA10" s="543">
        <v>0</v>
      </c>
      <c r="BB10" s="543">
        <v>0</v>
      </c>
      <c r="BC10" s="547">
        <v>0</v>
      </c>
      <c r="BD10" s="282" t="s">
        <v>268</v>
      </c>
      <c r="BE10" s="283">
        <v>2103</v>
      </c>
      <c r="BF10" s="543">
        <v>0</v>
      </c>
      <c r="BG10" s="543">
        <v>0</v>
      </c>
      <c r="BH10" s="546">
        <v>0</v>
      </c>
      <c r="BI10" s="543">
        <v>0</v>
      </c>
      <c r="BJ10" s="543">
        <v>0</v>
      </c>
      <c r="BK10" s="546">
        <v>0</v>
      </c>
      <c r="BL10" s="543">
        <v>0</v>
      </c>
      <c r="BM10" s="543">
        <v>0</v>
      </c>
      <c r="BN10" s="547">
        <v>0</v>
      </c>
      <c r="BO10" s="282" t="s">
        <v>268</v>
      </c>
      <c r="BP10" s="283">
        <v>2103</v>
      </c>
      <c r="BQ10" s="543">
        <v>25</v>
      </c>
      <c r="BR10" s="543">
        <v>79</v>
      </c>
      <c r="BS10" s="546">
        <v>316</v>
      </c>
      <c r="BT10" s="543">
        <v>25</v>
      </c>
      <c r="BU10" s="543">
        <v>79</v>
      </c>
      <c r="BV10" s="546">
        <v>316</v>
      </c>
      <c r="BW10" s="543">
        <v>0</v>
      </c>
      <c r="BX10" s="543">
        <v>0</v>
      </c>
      <c r="BY10" s="547">
        <v>0</v>
      </c>
    </row>
    <row r="11" spans="1:77" ht="13.5" customHeight="1" x14ac:dyDescent="0.25">
      <c r="A11" s="282" t="s">
        <v>447</v>
      </c>
      <c r="B11" s="283">
        <v>2104</v>
      </c>
      <c r="C11" s="543">
        <v>19504</v>
      </c>
      <c r="D11" s="543">
        <v>52173</v>
      </c>
      <c r="E11" s="546">
        <v>267.4989745693191</v>
      </c>
      <c r="F11" s="543">
        <v>17290</v>
      </c>
      <c r="G11" s="543">
        <v>36391</v>
      </c>
      <c r="H11" s="546">
        <v>210.47426257952574</v>
      </c>
      <c r="I11" s="543">
        <v>17290</v>
      </c>
      <c r="J11" s="543">
        <v>32160</v>
      </c>
      <c r="K11" s="547">
        <v>186.00347021399654</v>
      </c>
      <c r="L11" s="282" t="s">
        <v>447</v>
      </c>
      <c r="M11" s="283">
        <v>2104</v>
      </c>
      <c r="N11" s="543">
        <v>0</v>
      </c>
      <c r="O11" s="543">
        <v>16</v>
      </c>
      <c r="P11" s="546">
        <v>0</v>
      </c>
      <c r="Q11" s="543">
        <v>0</v>
      </c>
      <c r="R11" s="543">
        <v>0</v>
      </c>
      <c r="S11" s="546">
        <v>0</v>
      </c>
      <c r="T11" s="543">
        <v>0</v>
      </c>
      <c r="U11" s="543">
        <v>152</v>
      </c>
      <c r="V11" s="547">
        <v>0</v>
      </c>
      <c r="W11" s="282" t="s">
        <v>447</v>
      </c>
      <c r="X11" s="283">
        <v>2104</v>
      </c>
      <c r="Y11" s="543">
        <v>0</v>
      </c>
      <c r="Z11" s="543">
        <v>598</v>
      </c>
      <c r="AA11" s="546">
        <v>0</v>
      </c>
      <c r="AB11" s="543">
        <v>0</v>
      </c>
      <c r="AC11" s="543">
        <v>1321</v>
      </c>
      <c r="AD11" s="546">
        <v>0</v>
      </c>
      <c r="AE11" s="543">
        <v>0</v>
      </c>
      <c r="AF11" s="543">
        <v>2110</v>
      </c>
      <c r="AG11" s="547">
        <v>0</v>
      </c>
      <c r="AH11" s="282" t="s">
        <v>447</v>
      </c>
      <c r="AI11" s="283">
        <v>2104</v>
      </c>
      <c r="AJ11" s="543">
        <v>0</v>
      </c>
      <c r="AK11" s="543">
        <v>34</v>
      </c>
      <c r="AL11" s="546">
        <v>0</v>
      </c>
      <c r="AM11" s="543">
        <v>24</v>
      </c>
      <c r="AN11" s="543">
        <v>6624</v>
      </c>
      <c r="AO11" s="546">
        <v>27600</v>
      </c>
      <c r="AP11" s="543">
        <v>0</v>
      </c>
      <c r="AQ11" s="543">
        <v>3524</v>
      </c>
      <c r="AR11" s="547">
        <v>0</v>
      </c>
      <c r="AS11" s="282" t="s">
        <v>447</v>
      </c>
      <c r="AT11" s="283">
        <v>2104</v>
      </c>
      <c r="AU11" s="543">
        <v>0</v>
      </c>
      <c r="AV11" s="543">
        <v>0</v>
      </c>
      <c r="AW11" s="546">
        <v>0</v>
      </c>
      <c r="AX11" s="543">
        <v>1390</v>
      </c>
      <c r="AY11" s="543">
        <v>1998</v>
      </c>
      <c r="AZ11" s="546">
        <v>143.74100719424459</v>
      </c>
      <c r="BA11" s="543">
        <v>0</v>
      </c>
      <c r="BB11" s="543">
        <v>139</v>
      </c>
      <c r="BC11" s="547">
        <v>0</v>
      </c>
      <c r="BD11" s="282" t="s">
        <v>447</v>
      </c>
      <c r="BE11" s="283">
        <v>2104</v>
      </c>
      <c r="BF11" s="543">
        <v>1390</v>
      </c>
      <c r="BG11" s="543">
        <v>1626</v>
      </c>
      <c r="BH11" s="546">
        <v>116.97841726618705</v>
      </c>
      <c r="BI11" s="543">
        <v>0</v>
      </c>
      <c r="BJ11" s="543">
        <v>233</v>
      </c>
      <c r="BK11" s="546">
        <v>0</v>
      </c>
      <c r="BL11" s="543">
        <v>0</v>
      </c>
      <c r="BM11" s="543">
        <v>0</v>
      </c>
      <c r="BN11" s="547">
        <v>0</v>
      </c>
      <c r="BO11" s="282" t="s">
        <v>447</v>
      </c>
      <c r="BP11" s="283">
        <v>2104</v>
      </c>
      <c r="BQ11" s="543">
        <v>800</v>
      </c>
      <c r="BR11" s="543">
        <v>7160</v>
      </c>
      <c r="BS11" s="546">
        <v>895</v>
      </c>
      <c r="BT11" s="543">
        <v>0</v>
      </c>
      <c r="BU11" s="543">
        <v>18</v>
      </c>
      <c r="BV11" s="546">
        <v>0</v>
      </c>
      <c r="BW11" s="543">
        <v>0</v>
      </c>
      <c r="BX11" s="543">
        <v>0</v>
      </c>
      <c r="BY11" s="547">
        <v>0</v>
      </c>
    </row>
    <row r="12" spans="1:77" ht="13.5" customHeight="1" x14ac:dyDescent="0.25">
      <c r="A12" s="282" t="s">
        <v>270</v>
      </c>
      <c r="B12" s="283">
        <v>2105</v>
      </c>
      <c r="C12" s="543">
        <v>232</v>
      </c>
      <c r="D12" s="543">
        <v>418</v>
      </c>
      <c r="E12" s="546">
        <v>180.17241379310346</v>
      </c>
      <c r="F12" s="543">
        <v>0</v>
      </c>
      <c r="G12" s="543">
        <v>0</v>
      </c>
      <c r="H12" s="546">
        <v>0</v>
      </c>
      <c r="I12" s="543">
        <v>0</v>
      </c>
      <c r="J12" s="543">
        <v>0</v>
      </c>
      <c r="K12" s="547">
        <v>0</v>
      </c>
      <c r="L12" s="282" t="s">
        <v>270</v>
      </c>
      <c r="M12" s="283">
        <v>2105</v>
      </c>
      <c r="N12" s="543">
        <v>0</v>
      </c>
      <c r="O12" s="543">
        <v>0</v>
      </c>
      <c r="P12" s="546">
        <v>0</v>
      </c>
      <c r="Q12" s="543">
        <v>0</v>
      </c>
      <c r="R12" s="543">
        <v>0</v>
      </c>
      <c r="S12" s="546">
        <v>0</v>
      </c>
      <c r="T12" s="543">
        <v>0</v>
      </c>
      <c r="U12" s="543">
        <v>0</v>
      </c>
      <c r="V12" s="547">
        <v>0</v>
      </c>
      <c r="W12" s="282" t="s">
        <v>270</v>
      </c>
      <c r="X12" s="283">
        <v>2105</v>
      </c>
      <c r="Y12" s="543">
        <v>0</v>
      </c>
      <c r="Z12" s="543">
        <v>0</v>
      </c>
      <c r="AA12" s="546">
        <v>0</v>
      </c>
      <c r="AB12" s="543">
        <v>0</v>
      </c>
      <c r="AC12" s="543">
        <v>0</v>
      </c>
      <c r="AD12" s="546">
        <v>0</v>
      </c>
      <c r="AE12" s="543">
        <v>0</v>
      </c>
      <c r="AF12" s="543">
        <v>0</v>
      </c>
      <c r="AG12" s="547">
        <v>0</v>
      </c>
      <c r="AH12" s="282" t="s">
        <v>270</v>
      </c>
      <c r="AI12" s="283">
        <v>2105</v>
      </c>
      <c r="AJ12" s="543">
        <v>0</v>
      </c>
      <c r="AK12" s="543">
        <v>0</v>
      </c>
      <c r="AL12" s="546">
        <v>0</v>
      </c>
      <c r="AM12" s="543">
        <v>232</v>
      </c>
      <c r="AN12" s="543">
        <v>418</v>
      </c>
      <c r="AO12" s="546">
        <v>180.17241379310346</v>
      </c>
      <c r="AP12" s="543">
        <v>0</v>
      </c>
      <c r="AQ12" s="543">
        <v>0</v>
      </c>
      <c r="AR12" s="547">
        <v>0</v>
      </c>
      <c r="AS12" s="282" t="s">
        <v>270</v>
      </c>
      <c r="AT12" s="283">
        <v>2105</v>
      </c>
      <c r="AU12" s="543">
        <v>0</v>
      </c>
      <c r="AV12" s="543">
        <v>0</v>
      </c>
      <c r="AW12" s="546">
        <v>0</v>
      </c>
      <c r="AX12" s="543">
        <v>0</v>
      </c>
      <c r="AY12" s="543">
        <v>0</v>
      </c>
      <c r="AZ12" s="546">
        <v>0</v>
      </c>
      <c r="BA12" s="543">
        <v>0</v>
      </c>
      <c r="BB12" s="543">
        <v>0</v>
      </c>
      <c r="BC12" s="547">
        <v>0</v>
      </c>
      <c r="BD12" s="282" t="s">
        <v>270</v>
      </c>
      <c r="BE12" s="283">
        <v>2105</v>
      </c>
      <c r="BF12" s="543">
        <v>0</v>
      </c>
      <c r="BG12" s="543">
        <v>0</v>
      </c>
      <c r="BH12" s="546">
        <v>0</v>
      </c>
      <c r="BI12" s="543">
        <v>0</v>
      </c>
      <c r="BJ12" s="543">
        <v>0</v>
      </c>
      <c r="BK12" s="546">
        <v>0</v>
      </c>
      <c r="BL12" s="543">
        <v>0</v>
      </c>
      <c r="BM12" s="543">
        <v>0</v>
      </c>
      <c r="BN12" s="547">
        <v>0</v>
      </c>
      <c r="BO12" s="282" t="s">
        <v>270</v>
      </c>
      <c r="BP12" s="283">
        <v>2105</v>
      </c>
      <c r="BQ12" s="543">
        <v>0</v>
      </c>
      <c r="BR12" s="543">
        <v>0</v>
      </c>
      <c r="BS12" s="546">
        <v>0</v>
      </c>
      <c r="BT12" s="543">
        <v>0</v>
      </c>
      <c r="BU12" s="543">
        <v>0</v>
      </c>
      <c r="BV12" s="546">
        <v>0</v>
      </c>
      <c r="BW12" s="543">
        <v>0</v>
      </c>
      <c r="BX12" s="543">
        <v>0</v>
      </c>
      <c r="BY12" s="547">
        <v>0</v>
      </c>
    </row>
    <row r="13" spans="1:77" ht="13.5" customHeight="1" x14ac:dyDescent="0.25">
      <c r="A13" s="282" t="s">
        <v>448</v>
      </c>
      <c r="B13" s="283">
        <v>2106</v>
      </c>
      <c r="C13" s="543">
        <v>48</v>
      </c>
      <c r="D13" s="543">
        <v>1061</v>
      </c>
      <c r="E13" s="546">
        <v>2210.416666666667</v>
      </c>
      <c r="F13" s="543">
        <v>0</v>
      </c>
      <c r="G13" s="543">
        <v>0</v>
      </c>
      <c r="H13" s="546">
        <v>0</v>
      </c>
      <c r="I13" s="543">
        <v>0</v>
      </c>
      <c r="J13" s="543">
        <v>0</v>
      </c>
      <c r="K13" s="547">
        <v>0</v>
      </c>
      <c r="L13" s="282" t="s">
        <v>448</v>
      </c>
      <c r="M13" s="283">
        <v>2106</v>
      </c>
      <c r="N13" s="543">
        <v>0</v>
      </c>
      <c r="O13" s="543">
        <v>0</v>
      </c>
      <c r="P13" s="546">
        <v>0</v>
      </c>
      <c r="Q13" s="543">
        <v>0</v>
      </c>
      <c r="R13" s="543">
        <v>0</v>
      </c>
      <c r="S13" s="546">
        <v>0</v>
      </c>
      <c r="T13" s="543">
        <v>0</v>
      </c>
      <c r="U13" s="543">
        <v>0</v>
      </c>
      <c r="V13" s="547">
        <v>0</v>
      </c>
      <c r="W13" s="282" t="s">
        <v>448</v>
      </c>
      <c r="X13" s="283">
        <v>2106</v>
      </c>
      <c r="Y13" s="543">
        <v>0</v>
      </c>
      <c r="Z13" s="543">
        <v>0</v>
      </c>
      <c r="AA13" s="546">
        <v>0</v>
      </c>
      <c r="AB13" s="543">
        <v>0</v>
      </c>
      <c r="AC13" s="543">
        <v>0</v>
      </c>
      <c r="AD13" s="546">
        <v>0</v>
      </c>
      <c r="AE13" s="543">
        <v>0</v>
      </c>
      <c r="AF13" s="543">
        <v>0</v>
      </c>
      <c r="AG13" s="547">
        <v>0</v>
      </c>
      <c r="AH13" s="282" t="s">
        <v>448</v>
      </c>
      <c r="AI13" s="283">
        <v>2106</v>
      </c>
      <c r="AJ13" s="543">
        <v>0</v>
      </c>
      <c r="AK13" s="543">
        <v>0</v>
      </c>
      <c r="AL13" s="546">
        <v>0</v>
      </c>
      <c r="AM13" s="543">
        <v>43</v>
      </c>
      <c r="AN13" s="543">
        <v>1055</v>
      </c>
      <c r="AO13" s="546">
        <v>2453.4883720930234</v>
      </c>
      <c r="AP13" s="543">
        <v>0</v>
      </c>
      <c r="AQ13" s="543">
        <v>0</v>
      </c>
      <c r="AR13" s="547">
        <v>0</v>
      </c>
      <c r="AS13" s="282" t="s">
        <v>448</v>
      </c>
      <c r="AT13" s="283">
        <v>2106</v>
      </c>
      <c r="AU13" s="543">
        <v>0</v>
      </c>
      <c r="AV13" s="543">
        <v>0</v>
      </c>
      <c r="AW13" s="546">
        <v>0</v>
      </c>
      <c r="AX13" s="543">
        <v>0</v>
      </c>
      <c r="AY13" s="543">
        <v>0</v>
      </c>
      <c r="AZ13" s="546">
        <v>0</v>
      </c>
      <c r="BA13" s="543">
        <v>0</v>
      </c>
      <c r="BB13" s="543">
        <v>0</v>
      </c>
      <c r="BC13" s="547">
        <v>0</v>
      </c>
      <c r="BD13" s="282" t="s">
        <v>448</v>
      </c>
      <c r="BE13" s="283">
        <v>2106</v>
      </c>
      <c r="BF13" s="543">
        <v>0</v>
      </c>
      <c r="BG13" s="543">
        <v>0</v>
      </c>
      <c r="BH13" s="546">
        <v>0</v>
      </c>
      <c r="BI13" s="543">
        <v>0</v>
      </c>
      <c r="BJ13" s="543">
        <v>0</v>
      </c>
      <c r="BK13" s="546">
        <v>0</v>
      </c>
      <c r="BL13" s="543">
        <v>0</v>
      </c>
      <c r="BM13" s="543">
        <v>0</v>
      </c>
      <c r="BN13" s="547">
        <v>0</v>
      </c>
      <c r="BO13" s="282" t="s">
        <v>448</v>
      </c>
      <c r="BP13" s="283">
        <v>2106</v>
      </c>
      <c r="BQ13" s="543">
        <v>5</v>
      </c>
      <c r="BR13" s="543">
        <v>6</v>
      </c>
      <c r="BS13" s="546">
        <v>120</v>
      </c>
      <c r="BT13" s="543">
        <v>5</v>
      </c>
      <c r="BU13" s="543">
        <v>6</v>
      </c>
      <c r="BV13" s="546">
        <v>120</v>
      </c>
      <c r="BW13" s="543">
        <v>0</v>
      </c>
      <c r="BX13" s="543">
        <v>0</v>
      </c>
      <c r="BY13" s="547">
        <v>0</v>
      </c>
    </row>
    <row r="14" spans="1:77" ht="13.5" customHeight="1" x14ac:dyDescent="0.25">
      <c r="A14" s="282" t="s">
        <v>272</v>
      </c>
      <c r="B14" s="283">
        <v>2107</v>
      </c>
      <c r="C14" s="543">
        <v>4734</v>
      </c>
      <c r="D14" s="543">
        <v>5405</v>
      </c>
      <c r="E14" s="546">
        <v>114.17405999155048</v>
      </c>
      <c r="F14" s="543">
        <v>0</v>
      </c>
      <c r="G14" s="543">
        <v>0</v>
      </c>
      <c r="H14" s="546">
        <v>0</v>
      </c>
      <c r="I14" s="543">
        <v>0</v>
      </c>
      <c r="J14" s="543">
        <v>0</v>
      </c>
      <c r="K14" s="547">
        <v>0</v>
      </c>
      <c r="L14" s="282" t="s">
        <v>272</v>
      </c>
      <c r="M14" s="283">
        <v>2107</v>
      </c>
      <c r="N14" s="543">
        <v>0</v>
      </c>
      <c r="O14" s="543">
        <v>0</v>
      </c>
      <c r="P14" s="546">
        <v>0</v>
      </c>
      <c r="Q14" s="543">
        <v>0</v>
      </c>
      <c r="R14" s="543">
        <v>0</v>
      </c>
      <c r="S14" s="546">
        <v>0</v>
      </c>
      <c r="T14" s="543">
        <v>0</v>
      </c>
      <c r="U14" s="543">
        <v>0</v>
      </c>
      <c r="V14" s="547">
        <v>0</v>
      </c>
      <c r="W14" s="282" t="s">
        <v>272</v>
      </c>
      <c r="X14" s="283">
        <v>2107</v>
      </c>
      <c r="Y14" s="543">
        <v>0</v>
      </c>
      <c r="Z14" s="543">
        <v>0</v>
      </c>
      <c r="AA14" s="546">
        <v>0</v>
      </c>
      <c r="AB14" s="543">
        <v>0</v>
      </c>
      <c r="AC14" s="543">
        <v>0</v>
      </c>
      <c r="AD14" s="546">
        <v>0</v>
      </c>
      <c r="AE14" s="543">
        <v>0</v>
      </c>
      <c r="AF14" s="543">
        <v>0</v>
      </c>
      <c r="AG14" s="547">
        <v>0</v>
      </c>
      <c r="AH14" s="282" t="s">
        <v>272</v>
      </c>
      <c r="AI14" s="283">
        <v>2107</v>
      </c>
      <c r="AJ14" s="543">
        <v>0</v>
      </c>
      <c r="AK14" s="543">
        <v>0</v>
      </c>
      <c r="AL14" s="546">
        <v>0</v>
      </c>
      <c r="AM14" s="543">
        <v>4734</v>
      </c>
      <c r="AN14" s="543">
        <v>5405</v>
      </c>
      <c r="AO14" s="546">
        <v>114.17405999155048</v>
      </c>
      <c r="AP14" s="543">
        <v>0</v>
      </c>
      <c r="AQ14" s="543">
        <v>0</v>
      </c>
      <c r="AR14" s="547">
        <v>0</v>
      </c>
      <c r="AS14" s="282" t="s">
        <v>272</v>
      </c>
      <c r="AT14" s="283">
        <v>2107</v>
      </c>
      <c r="AU14" s="543">
        <v>0</v>
      </c>
      <c r="AV14" s="543">
        <v>0</v>
      </c>
      <c r="AW14" s="546">
        <v>0</v>
      </c>
      <c r="AX14" s="543">
        <v>0</v>
      </c>
      <c r="AY14" s="543">
        <v>0</v>
      </c>
      <c r="AZ14" s="546">
        <v>0</v>
      </c>
      <c r="BA14" s="543">
        <v>0</v>
      </c>
      <c r="BB14" s="543">
        <v>0</v>
      </c>
      <c r="BC14" s="547">
        <v>0</v>
      </c>
      <c r="BD14" s="282" t="s">
        <v>272</v>
      </c>
      <c r="BE14" s="283">
        <v>2107</v>
      </c>
      <c r="BF14" s="543">
        <v>0</v>
      </c>
      <c r="BG14" s="543">
        <v>0</v>
      </c>
      <c r="BH14" s="546">
        <v>0</v>
      </c>
      <c r="BI14" s="543">
        <v>0</v>
      </c>
      <c r="BJ14" s="543">
        <v>0</v>
      </c>
      <c r="BK14" s="546">
        <v>0</v>
      </c>
      <c r="BL14" s="543">
        <v>0</v>
      </c>
      <c r="BM14" s="543">
        <v>0</v>
      </c>
      <c r="BN14" s="547">
        <v>0</v>
      </c>
      <c r="BO14" s="282" t="s">
        <v>272</v>
      </c>
      <c r="BP14" s="283">
        <v>2107</v>
      </c>
      <c r="BQ14" s="543">
        <v>0</v>
      </c>
      <c r="BR14" s="543">
        <v>0</v>
      </c>
      <c r="BS14" s="546">
        <v>0</v>
      </c>
      <c r="BT14" s="543">
        <v>0</v>
      </c>
      <c r="BU14" s="543">
        <v>0</v>
      </c>
      <c r="BV14" s="546">
        <v>0</v>
      </c>
      <c r="BW14" s="543">
        <v>0</v>
      </c>
      <c r="BX14" s="543">
        <v>0</v>
      </c>
      <c r="BY14" s="547">
        <v>0</v>
      </c>
    </row>
    <row r="15" spans="1:77" ht="13.5" customHeight="1" x14ac:dyDescent="0.25">
      <c r="A15" s="282" t="s">
        <v>273</v>
      </c>
      <c r="B15" s="283">
        <v>2108</v>
      </c>
      <c r="C15" s="543">
        <v>61</v>
      </c>
      <c r="D15" s="543">
        <v>105</v>
      </c>
      <c r="E15" s="546">
        <v>172.13114754098362</v>
      </c>
      <c r="F15" s="543">
        <v>0</v>
      </c>
      <c r="G15" s="543">
        <v>0</v>
      </c>
      <c r="H15" s="546">
        <v>0</v>
      </c>
      <c r="I15" s="543">
        <v>0</v>
      </c>
      <c r="J15" s="543">
        <v>0</v>
      </c>
      <c r="K15" s="547">
        <v>0</v>
      </c>
      <c r="L15" s="282" t="s">
        <v>273</v>
      </c>
      <c r="M15" s="283">
        <v>2108</v>
      </c>
      <c r="N15" s="543">
        <v>0</v>
      </c>
      <c r="O15" s="543">
        <v>0</v>
      </c>
      <c r="P15" s="546">
        <v>0</v>
      </c>
      <c r="Q15" s="543">
        <v>0</v>
      </c>
      <c r="R15" s="543">
        <v>0</v>
      </c>
      <c r="S15" s="546">
        <v>0</v>
      </c>
      <c r="T15" s="543">
        <v>0</v>
      </c>
      <c r="U15" s="543">
        <v>0</v>
      </c>
      <c r="V15" s="547">
        <v>0</v>
      </c>
      <c r="W15" s="282" t="s">
        <v>273</v>
      </c>
      <c r="X15" s="283">
        <v>2108</v>
      </c>
      <c r="Y15" s="543">
        <v>0</v>
      </c>
      <c r="Z15" s="543">
        <v>0</v>
      </c>
      <c r="AA15" s="546">
        <v>0</v>
      </c>
      <c r="AB15" s="543">
        <v>0</v>
      </c>
      <c r="AC15" s="543">
        <v>0</v>
      </c>
      <c r="AD15" s="546">
        <v>0</v>
      </c>
      <c r="AE15" s="543">
        <v>0</v>
      </c>
      <c r="AF15" s="543">
        <v>0</v>
      </c>
      <c r="AG15" s="547">
        <v>0</v>
      </c>
      <c r="AH15" s="282" t="s">
        <v>273</v>
      </c>
      <c r="AI15" s="283">
        <v>2108</v>
      </c>
      <c r="AJ15" s="543">
        <v>0</v>
      </c>
      <c r="AK15" s="543">
        <v>0</v>
      </c>
      <c r="AL15" s="546">
        <v>0</v>
      </c>
      <c r="AM15" s="543">
        <v>57</v>
      </c>
      <c r="AN15" s="543">
        <v>95</v>
      </c>
      <c r="AO15" s="546">
        <v>166.66666666666669</v>
      </c>
      <c r="AP15" s="543">
        <v>0</v>
      </c>
      <c r="AQ15" s="543">
        <v>0</v>
      </c>
      <c r="AR15" s="547">
        <v>0</v>
      </c>
      <c r="AS15" s="282" t="s">
        <v>273</v>
      </c>
      <c r="AT15" s="283">
        <v>2108</v>
      </c>
      <c r="AU15" s="543">
        <v>0</v>
      </c>
      <c r="AV15" s="543">
        <v>0</v>
      </c>
      <c r="AW15" s="546">
        <v>0</v>
      </c>
      <c r="AX15" s="543">
        <v>0</v>
      </c>
      <c r="AY15" s="543">
        <v>0</v>
      </c>
      <c r="AZ15" s="546">
        <v>0</v>
      </c>
      <c r="BA15" s="543">
        <v>0</v>
      </c>
      <c r="BB15" s="543">
        <v>0</v>
      </c>
      <c r="BC15" s="547">
        <v>0</v>
      </c>
      <c r="BD15" s="282" t="s">
        <v>273</v>
      </c>
      <c r="BE15" s="283">
        <v>2108</v>
      </c>
      <c r="BF15" s="543">
        <v>0</v>
      </c>
      <c r="BG15" s="543">
        <v>0</v>
      </c>
      <c r="BH15" s="546">
        <v>0</v>
      </c>
      <c r="BI15" s="543">
        <v>0</v>
      </c>
      <c r="BJ15" s="543">
        <v>0</v>
      </c>
      <c r="BK15" s="546">
        <v>0</v>
      </c>
      <c r="BL15" s="543">
        <v>0</v>
      </c>
      <c r="BM15" s="543">
        <v>0</v>
      </c>
      <c r="BN15" s="547">
        <v>0</v>
      </c>
      <c r="BO15" s="282" t="s">
        <v>273</v>
      </c>
      <c r="BP15" s="283">
        <v>2108</v>
      </c>
      <c r="BQ15" s="543">
        <v>4</v>
      </c>
      <c r="BR15" s="543">
        <v>10</v>
      </c>
      <c r="BS15" s="546">
        <v>250</v>
      </c>
      <c r="BT15" s="543">
        <v>4</v>
      </c>
      <c r="BU15" s="543">
        <v>4</v>
      </c>
      <c r="BV15" s="546">
        <v>100</v>
      </c>
      <c r="BW15" s="543">
        <v>0</v>
      </c>
      <c r="BX15" s="543">
        <v>0</v>
      </c>
      <c r="BY15" s="547">
        <v>0</v>
      </c>
    </row>
    <row r="16" spans="1:77" ht="13.5" customHeight="1" x14ac:dyDescent="0.25">
      <c r="A16" s="282" t="s">
        <v>274</v>
      </c>
      <c r="B16" s="283">
        <v>2109</v>
      </c>
      <c r="C16" s="543">
        <v>0</v>
      </c>
      <c r="D16" s="543">
        <v>0</v>
      </c>
      <c r="E16" s="546">
        <v>0</v>
      </c>
      <c r="F16" s="543">
        <v>0</v>
      </c>
      <c r="G16" s="543">
        <v>0</v>
      </c>
      <c r="H16" s="546">
        <v>0</v>
      </c>
      <c r="I16" s="543">
        <v>0</v>
      </c>
      <c r="J16" s="543">
        <v>0</v>
      </c>
      <c r="K16" s="547">
        <v>0</v>
      </c>
      <c r="L16" s="282" t="s">
        <v>274</v>
      </c>
      <c r="M16" s="283">
        <v>2109</v>
      </c>
      <c r="N16" s="543">
        <v>0</v>
      </c>
      <c r="O16" s="543">
        <v>0</v>
      </c>
      <c r="P16" s="546">
        <v>0</v>
      </c>
      <c r="Q16" s="543">
        <v>0</v>
      </c>
      <c r="R16" s="543">
        <v>0</v>
      </c>
      <c r="S16" s="546">
        <v>0</v>
      </c>
      <c r="T16" s="543">
        <v>0</v>
      </c>
      <c r="U16" s="543">
        <v>0</v>
      </c>
      <c r="V16" s="547">
        <v>0</v>
      </c>
      <c r="W16" s="282" t="s">
        <v>274</v>
      </c>
      <c r="X16" s="283">
        <v>2109</v>
      </c>
      <c r="Y16" s="543">
        <v>0</v>
      </c>
      <c r="Z16" s="543">
        <v>0</v>
      </c>
      <c r="AA16" s="546">
        <v>0</v>
      </c>
      <c r="AB16" s="543">
        <v>0</v>
      </c>
      <c r="AC16" s="543">
        <v>0</v>
      </c>
      <c r="AD16" s="546">
        <v>0</v>
      </c>
      <c r="AE16" s="543">
        <v>0</v>
      </c>
      <c r="AF16" s="543">
        <v>0</v>
      </c>
      <c r="AG16" s="547">
        <v>0</v>
      </c>
      <c r="AH16" s="282" t="s">
        <v>274</v>
      </c>
      <c r="AI16" s="283">
        <v>2109</v>
      </c>
      <c r="AJ16" s="543">
        <v>0</v>
      </c>
      <c r="AK16" s="543">
        <v>0</v>
      </c>
      <c r="AL16" s="546">
        <v>0</v>
      </c>
      <c r="AM16" s="543">
        <v>0</v>
      </c>
      <c r="AN16" s="543">
        <v>0</v>
      </c>
      <c r="AO16" s="546">
        <v>0</v>
      </c>
      <c r="AP16" s="543">
        <v>0</v>
      </c>
      <c r="AQ16" s="543">
        <v>0</v>
      </c>
      <c r="AR16" s="547">
        <v>0</v>
      </c>
      <c r="AS16" s="282" t="s">
        <v>274</v>
      </c>
      <c r="AT16" s="283">
        <v>2109</v>
      </c>
      <c r="AU16" s="543">
        <v>0</v>
      </c>
      <c r="AV16" s="543">
        <v>0</v>
      </c>
      <c r="AW16" s="546">
        <v>0</v>
      </c>
      <c r="AX16" s="543">
        <v>0</v>
      </c>
      <c r="AY16" s="543">
        <v>0</v>
      </c>
      <c r="AZ16" s="546">
        <v>0</v>
      </c>
      <c r="BA16" s="543">
        <v>0</v>
      </c>
      <c r="BB16" s="543">
        <v>0</v>
      </c>
      <c r="BC16" s="547">
        <v>0</v>
      </c>
      <c r="BD16" s="282" t="s">
        <v>274</v>
      </c>
      <c r="BE16" s="283">
        <v>2109</v>
      </c>
      <c r="BF16" s="543">
        <v>0</v>
      </c>
      <c r="BG16" s="543">
        <v>0</v>
      </c>
      <c r="BH16" s="546">
        <v>0</v>
      </c>
      <c r="BI16" s="543">
        <v>0</v>
      </c>
      <c r="BJ16" s="543">
        <v>0</v>
      </c>
      <c r="BK16" s="546">
        <v>0</v>
      </c>
      <c r="BL16" s="543">
        <v>0</v>
      </c>
      <c r="BM16" s="543">
        <v>0</v>
      </c>
      <c r="BN16" s="547">
        <v>0</v>
      </c>
      <c r="BO16" s="282" t="s">
        <v>274</v>
      </c>
      <c r="BP16" s="283">
        <v>2109</v>
      </c>
      <c r="BQ16" s="543">
        <v>0</v>
      </c>
      <c r="BR16" s="543">
        <v>0</v>
      </c>
      <c r="BS16" s="546">
        <v>0</v>
      </c>
      <c r="BT16" s="543">
        <v>0</v>
      </c>
      <c r="BU16" s="543">
        <v>0</v>
      </c>
      <c r="BV16" s="546">
        <v>0</v>
      </c>
      <c r="BW16" s="543">
        <v>0</v>
      </c>
      <c r="BX16" s="543">
        <v>0</v>
      </c>
      <c r="BY16" s="547">
        <v>0</v>
      </c>
    </row>
    <row r="17" spans="1:77" ht="13.5" customHeight="1" x14ac:dyDescent="0.25">
      <c r="A17" s="282" t="s">
        <v>275</v>
      </c>
      <c r="B17" s="283">
        <v>2110</v>
      </c>
      <c r="C17" s="543">
        <v>12101</v>
      </c>
      <c r="D17" s="543">
        <v>32033</v>
      </c>
      <c r="E17" s="546">
        <v>264.71366002809685</v>
      </c>
      <c r="F17" s="543">
        <v>2169</v>
      </c>
      <c r="G17" s="543">
        <v>3082</v>
      </c>
      <c r="H17" s="546">
        <v>142.09313047487319</v>
      </c>
      <c r="I17" s="543">
        <v>2169</v>
      </c>
      <c r="J17" s="543">
        <v>2831</v>
      </c>
      <c r="K17" s="547">
        <v>130.52097740894422</v>
      </c>
      <c r="L17" s="282" t="s">
        <v>275</v>
      </c>
      <c r="M17" s="283">
        <v>2110</v>
      </c>
      <c r="N17" s="543">
        <v>0</v>
      </c>
      <c r="O17" s="543">
        <v>0</v>
      </c>
      <c r="P17" s="546">
        <v>0</v>
      </c>
      <c r="Q17" s="543">
        <v>0</v>
      </c>
      <c r="R17" s="543">
        <v>0</v>
      </c>
      <c r="S17" s="546">
        <v>0</v>
      </c>
      <c r="T17" s="543">
        <v>0</v>
      </c>
      <c r="U17" s="543">
        <v>0</v>
      </c>
      <c r="V17" s="547">
        <v>0</v>
      </c>
      <c r="W17" s="282" t="s">
        <v>275</v>
      </c>
      <c r="X17" s="283">
        <v>2110</v>
      </c>
      <c r="Y17" s="543">
        <v>0</v>
      </c>
      <c r="Z17" s="543">
        <v>251</v>
      </c>
      <c r="AA17" s="546">
        <v>0</v>
      </c>
      <c r="AB17" s="543">
        <v>0</v>
      </c>
      <c r="AC17" s="543">
        <v>0</v>
      </c>
      <c r="AD17" s="546">
        <v>0</v>
      </c>
      <c r="AE17" s="543">
        <v>0</v>
      </c>
      <c r="AF17" s="543">
        <v>0</v>
      </c>
      <c r="AG17" s="547">
        <v>0</v>
      </c>
      <c r="AH17" s="282" t="s">
        <v>275</v>
      </c>
      <c r="AI17" s="283">
        <v>2110</v>
      </c>
      <c r="AJ17" s="543">
        <v>0</v>
      </c>
      <c r="AK17" s="543">
        <v>0</v>
      </c>
      <c r="AL17" s="546">
        <v>0</v>
      </c>
      <c r="AM17" s="543">
        <v>236</v>
      </c>
      <c r="AN17" s="543">
        <v>3821</v>
      </c>
      <c r="AO17" s="546">
        <v>1619.0677966101696</v>
      </c>
      <c r="AP17" s="543">
        <v>0</v>
      </c>
      <c r="AQ17" s="543">
        <v>1991</v>
      </c>
      <c r="AR17" s="547">
        <v>0</v>
      </c>
      <c r="AS17" s="282" t="s">
        <v>275</v>
      </c>
      <c r="AT17" s="283">
        <v>2110</v>
      </c>
      <c r="AU17" s="543">
        <v>0</v>
      </c>
      <c r="AV17" s="543">
        <v>0</v>
      </c>
      <c r="AW17" s="546">
        <v>0</v>
      </c>
      <c r="AX17" s="543">
        <v>0</v>
      </c>
      <c r="AY17" s="543">
        <v>402</v>
      </c>
      <c r="AZ17" s="546">
        <v>0</v>
      </c>
      <c r="BA17" s="543">
        <v>0</v>
      </c>
      <c r="BB17" s="543">
        <v>103</v>
      </c>
      <c r="BC17" s="547">
        <v>0</v>
      </c>
      <c r="BD17" s="282" t="s">
        <v>275</v>
      </c>
      <c r="BE17" s="283">
        <v>2110</v>
      </c>
      <c r="BF17" s="543">
        <v>0</v>
      </c>
      <c r="BG17" s="543">
        <v>299</v>
      </c>
      <c r="BH17" s="546">
        <v>0</v>
      </c>
      <c r="BI17" s="543">
        <v>0</v>
      </c>
      <c r="BJ17" s="543">
        <v>0</v>
      </c>
      <c r="BK17" s="546">
        <v>0</v>
      </c>
      <c r="BL17" s="543">
        <v>0</v>
      </c>
      <c r="BM17" s="543">
        <v>0</v>
      </c>
      <c r="BN17" s="547">
        <v>0</v>
      </c>
      <c r="BO17" s="282" t="s">
        <v>275</v>
      </c>
      <c r="BP17" s="283">
        <v>2110</v>
      </c>
      <c r="BQ17" s="543">
        <v>9696</v>
      </c>
      <c r="BR17" s="543">
        <v>24728</v>
      </c>
      <c r="BS17" s="546">
        <v>255.03300330033005</v>
      </c>
      <c r="BT17" s="543">
        <v>0</v>
      </c>
      <c r="BU17" s="543">
        <v>21729</v>
      </c>
      <c r="BV17" s="546">
        <v>0</v>
      </c>
      <c r="BW17" s="543">
        <v>0</v>
      </c>
      <c r="BX17" s="543">
        <v>0</v>
      </c>
      <c r="BY17" s="547">
        <v>0</v>
      </c>
    </row>
    <row r="18" spans="1:77" ht="13.5" customHeight="1" x14ac:dyDescent="0.25">
      <c r="A18" s="282" t="s">
        <v>276</v>
      </c>
      <c r="B18" s="283">
        <v>2111</v>
      </c>
      <c r="C18" s="543">
        <v>159106</v>
      </c>
      <c r="D18" s="543">
        <v>195123</v>
      </c>
      <c r="E18" s="546">
        <v>122.63710985129411</v>
      </c>
      <c r="F18" s="543">
        <v>7153</v>
      </c>
      <c r="G18" s="543">
        <v>69386</v>
      </c>
      <c r="H18" s="546">
        <v>970.02656228156013</v>
      </c>
      <c r="I18" s="543">
        <v>1800</v>
      </c>
      <c r="J18" s="543">
        <v>64364</v>
      </c>
      <c r="K18" s="547">
        <v>3575.7777777777778</v>
      </c>
      <c r="L18" s="282" t="s">
        <v>276</v>
      </c>
      <c r="M18" s="283">
        <v>2111</v>
      </c>
      <c r="N18" s="543">
        <v>0</v>
      </c>
      <c r="O18" s="543">
        <v>0</v>
      </c>
      <c r="P18" s="546">
        <v>0</v>
      </c>
      <c r="Q18" s="543">
        <v>0</v>
      </c>
      <c r="R18" s="543">
        <v>0</v>
      </c>
      <c r="S18" s="546">
        <v>0</v>
      </c>
      <c r="T18" s="543">
        <v>5353</v>
      </c>
      <c r="U18" s="543">
        <v>5022</v>
      </c>
      <c r="V18" s="547">
        <v>93.816551466467402</v>
      </c>
      <c r="W18" s="282" t="s">
        <v>276</v>
      </c>
      <c r="X18" s="283">
        <v>2111</v>
      </c>
      <c r="Y18" s="543">
        <v>0</v>
      </c>
      <c r="Z18" s="543">
        <v>0</v>
      </c>
      <c r="AA18" s="546">
        <v>0</v>
      </c>
      <c r="AB18" s="543">
        <v>0</v>
      </c>
      <c r="AC18" s="543">
        <v>0</v>
      </c>
      <c r="AD18" s="546">
        <v>0</v>
      </c>
      <c r="AE18" s="543">
        <v>0</v>
      </c>
      <c r="AF18" s="543">
        <v>0</v>
      </c>
      <c r="AG18" s="547">
        <v>0</v>
      </c>
      <c r="AH18" s="282" t="s">
        <v>276</v>
      </c>
      <c r="AI18" s="283">
        <v>2111</v>
      </c>
      <c r="AJ18" s="543">
        <v>0</v>
      </c>
      <c r="AK18" s="543">
        <v>0</v>
      </c>
      <c r="AL18" s="546">
        <v>0</v>
      </c>
      <c r="AM18" s="543">
        <v>136167</v>
      </c>
      <c r="AN18" s="543">
        <v>107195</v>
      </c>
      <c r="AO18" s="546">
        <v>78.723185500157896</v>
      </c>
      <c r="AP18" s="543">
        <v>80</v>
      </c>
      <c r="AQ18" s="543">
        <v>65</v>
      </c>
      <c r="AR18" s="547">
        <v>81.25</v>
      </c>
      <c r="AS18" s="282" t="s">
        <v>276</v>
      </c>
      <c r="AT18" s="283">
        <v>2111</v>
      </c>
      <c r="AU18" s="543">
        <v>0</v>
      </c>
      <c r="AV18" s="543">
        <v>0</v>
      </c>
      <c r="AW18" s="546">
        <v>0</v>
      </c>
      <c r="AX18" s="543">
        <v>5250</v>
      </c>
      <c r="AY18" s="543">
        <v>3021</v>
      </c>
      <c r="AZ18" s="546">
        <v>57.542857142857144</v>
      </c>
      <c r="BA18" s="543">
        <v>3300</v>
      </c>
      <c r="BB18" s="543">
        <v>2652</v>
      </c>
      <c r="BC18" s="547">
        <v>80.36363636363636</v>
      </c>
      <c r="BD18" s="282" t="s">
        <v>276</v>
      </c>
      <c r="BE18" s="283">
        <v>2111</v>
      </c>
      <c r="BF18" s="543">
        <v>1950</v>
      </c>
      <c r="BG18" s="543">
        <v>369</v>
      </c>
      <c r="BH18" s="546">
        <v>18.923076923076923</v>
      </c>
      <c r="BI18" s="543">
        <v>0</v>
      </c>
      <c r="BJ18" s="543">
        <v>0</v>
      </c>
      <c r="BK18" s="546">
        <v>0</v>
      </c>
      <c r="BL18" s="543">
        <v>0</v>
      </c>
      <c r="BM18" s="543">
        <v>0</v>
      </c>
      <c r="BN18" s="547">
        <v>0</v>
      </c>
      <c r="BO18" s="282" t="s">
        <v>276</v>
      </c>
      <c r="BP18" s="283">
        <v>2111</v>
      </c>
      <c r="BQ18" s="543">
        <v>10536</v>
      </c>
      <c r="BR18" s="543">
        <v>15521</v>
      </c>
      <c r="BS18" s="546">
        <v>147.31397114654519</v>
      </c>
      <c r="BT18" s="543">
        <v>10536</v>
      </c>
      <c r="BU18" s="543">
        <v>15521</v>
      </c>
      <c r="BV18" s="546">
        <v>147.31397114654519</v>
      </c>
      <c r="BW18" s="543">
        <v>0</v>
      </c>
      <c r="BX18" s="543">
        <v>0</v>
      </c>
      <c r="BY18" s="547">
        <v>0</v>
      </c>
    </row>
    <row r="19" spans="1:77" ht="13.5" customHeight="1" x14ac:dyDescent="0.25">
      <c r="A19" s="282" t="s">
        <v>277</v>
      </c>
      <c r="B19" s="283">
        <v>2112</v>
      </c>
      <c r="C19" s="543">
        <v>1275189</v>
      </c>
      <c r="D19" s="543">
        <v>1486123</v>
      </c>
      <c r="E19" s="546">
        <v>116.54139111927722</v>
      </c>
      <c r="F19" s="543">
        <v>1038005</v>
      </c>
      <c r="G19" s="543">
        <v>1208389</v>
      </c>
      <c r="H19" s="546">
        <v>116.41456447704974</v>
      </c>
      <c r="I19" s="543">
        <v>5717</v>
      </c>
      <c r="J19" s="543">
        <v>16549</v>
      </c>
      <c r="K19" s="547">
        <v>289.47000174916911</v>
      </c>
      <c r="L19" s="282" t="s">
        <v>277</v>
      </c>
      <c r="M19" s="283">
        <v>2112</v>
      </c>
      <c r="N19" s="543">
        <v>0</v>
      </c>
      <c r="O19" s="543">
        <v>0</v>
      </c>
      <c r="P19" s="546">
        <v>0</v>
      </c>
      <c r="Q19" s="543">
        <v>0</v>
      </c>
      <c r="R19" s="543">
        <v>0</v>
      </c>
      <c r="S19" s="546">
        <v>0</v>
      </c>
      <c r="T19" s="543">
        <v>5827</v>
      </c>
      <c r="U19" s="543">
        <v>16161</v>
      </c>
      <c r="V19" s="547">
        <v>277.34683370516558</v>
      </c>
      <c r="W19" s="282" t="s">
        <v>277</v>
      </c>
      <c r="X19" s="283">
        <v>2112</v>
      </c>
      <c r="Y19" s="543">
        <v>0</v>
      </c>
      <c r="Z19" s="543">
        <v>152</v>
      </c>
      <c r="AA19" s="546">
        <v>0</v>
      </c>
      <c r="AB19" s="543">
        <v>568</v>
      </c>
      <c r="AC19" s="543">
        <v>48958</v>
      </c>
      <c r="AD19" s="546">
        <v>8619.3661971830988</v>
      </c>
      <c r="AE19" s="543">
        <v>0</v>
      </c>
      <c r="AF19" s="543">
        <v>2655</v>
      </c>
      <c r="AG19" s="547">
        <v>0</v>
      </c>
      <c r="AH19" s="282" t="s">
        <v>277</v>
      </c>
      <c r="AI19" s="283">
        <v>2112</v>
      </c>
      <c r="AJ19" s="543">
        <v>0</v>
      </c>
      <c r="AK19" s="543">
        <v>1051</v>
      </c>
      <c r="AL19" s="546">
        <v>0</v>
      </c>
      <c r="AM19" s="543">
        <v>236631</v>
      </c>
      <c r="AN19" s="543">
        <v>277283</v>
      </c>
      <c r="AO19" s="546">
        <v>117.17949043024794</v>
      </c>
      <c r="AP19" s="543">
        <v>8318</v>
      </c>
      <c r="AQ19" s="543">
        <v>13481</v>
      </c>
      <c r="AR19" s="547">
        <v>162.07020918490019</v>
      </c>
      <c r="AS19" s="282" t="s">
        <v>277</v>
      </c>
      <c r="AT19" s="283">
        <v>2112</v>
      </c>
      <c r="AU19" s="543">
        <v>0</v>
      </c>
      <c r="AV19" s="543">
        <v>0</v>
      </c>
      <c r="AW19" s="546">
        <v>0</v>
      </c>
      <c r="AX19" s="543">
        <v>0</v>
      </c>
      <c r="AY19" s="543">
        <v>22</v>
      </c>
      <c r="AZ19" s="546">
        <v>0</v>
      </c>
      <c r="BA19" s="543">
        <v>0</v>
      </c>
      <c r="BB19" s="543">
        <v>0</v>
      </c>
      <c r="BC19" s="547">
        <v>0</v>
      </c>
      <c r="BD19" s="282" t="s">
        <v>277</v>
      </c>
      <c r="BE19" s="283">
        <v>2112</v>
      </c>
      <c r="BF19" s="543">
        <v>0</v>
      </c>
      <c r="BG19" s="543">
        <v>22</v>
      </c>
      <c r="BH19" s="546">
        <v>0</v>
      </c>
      <c r="BI19" s="543">
        <v>0</v>
      </c>
      <c r="BJ19" s="543">
        <v>0</v>
      </c>
      <c r="BK19" s="546">
        <v>0</v>
      </c>
      <c r="BL19" s="543">
        <v>0</v>
      </c>
      <c r="BM19" s="543">
        <v>0</v>
      </c>
      <c r="BN19" s="547">
        <v>0</v>
      </c>
      <c r="BO19" s="282" t="s">
        <v>277</v>
      </c>
      <c r="BP19" s="283">
        <v>2112</v>
      </c>
      <c r="BQ19" s="543">
        <v>553</v>
      </c>
      <c r="BR19" s="543">
        <v>429</v>
      </c>
      <c r="BS19" s="546">
        <v>77.576853526220617</v>
      </c>
      <c r="BT19" s="543">
        <v>353</v>
      </c>
      <c r="BU19" s="543">
        <v>399</v>
      </c>
      <c r="BV19" s="546">
        <v>113.03116147308782</v>
      </c>
      <c r="BW19" s="543">
        <v>0</v>
      </c>
      <c r="BX19" s="543">
        <v>0</v>
      </c>
      <c r="BY19" s="547">
        <v>0</v>
      </c>
    </row>
    <row r="20" spans="1:77" ht="13.5" customHeight="1" x14ac:dyDescent="0.25">
      <c r="A20" s="282" t="s">
        <v>278</v>
      </c>
      <c r="B20" s="283">
        <v>2113</v>
      </c>
      <c r="C20" s="543">
        <v>16409</v>
      </c>
      <c r="D20" s="543">
        <v>23793</v>
      </c>
      <c r="E20" s="546">
        <v>144.99969528917057</v>
      </c>
      <c r="F20" s="543">
        <v>870</v>
      </c>
      <c r="G20" s="543">
        <v>1044</v>
      </c>
      <c r="H20" s="546">
        <v>120.00000000000001</v>
      </c>
      <c r="I20" s="543">
        <v>0</v>
      </c>
      <c r="J20" s="543">
        <v>5</v>
      </c>
      <c r="K20" s="547">
        <v>0</v>
      </c>
      <c r="L20" s="282" t="s">
        <v>278</v>
      </c>
      <c r="M20" s="283">
        <v>2113</v>
      </c>
      <c r="N20" s="543">
        <v>0</v>
      </c>
      <c r="O20" s="543">
        <v>0</v>
      </c>
      <c r="P20" s="546">
        <v>0</v>
      </c>
      <c r="Q20" s="543">
        <v>0</v>
      </c>
      <c r="R20" s="543">
        <v>0</v>
      </c>
      <c r="S20" s="546">
        <v>0</v>
      </c>
      <c r="T20" s="543">
        <v>870</v>
      </c>
      <c r="U20" s="543">
        <v>1009</v>
      </c>
      <c r="V20" s="547">
        <v>115.97701149425288</v>
      </c>
      <c r="W20" s="282" t="s">
        <v>278</v>
      </c>
      <c r="X20" s="283">
        <v>2113</v>
      </c>
      <c r="Y20" s="543">
        <v>0</v>
      </c>
      <c r="Z20" s="543">
        <v>30</v>
      </c>
      <c r="AA20" s="546">
        <v>0</v>
      </c>
      <c r="AB20" s="543">
        <v>0</v>
      </c>
      <c r="AC20" s="543">
        <v>0</v>
      </c>
      <c r="AD20" s="546">
        <v>0</v>
      </c>
      <c r="AE20" s="543">
        <v>0</v>
      </c>
      <c r="AF20" s="543">
        <v>0</v>
      </c>
      <c r="AG20" s="547">
        <v>0</v>
      </c>
      <c r="AH20" s="282" t="s">
        <v>278</v>
      </c>
      <c r="AI20" s="283">
        <v>2113</v>
      </c>
      <c r="AJ20" s="543">
        <v>0</v>
      </c>
      <c r="AK20" s="543">
        <v>0</v>
      </c>
      <c r="AL20" s="546">
        <v>0</v>
      </c>
      <c r="AM20" s="543">
        <v>15520</v>
      </c>
      <c r="AN20" s="543">
        <v>22706</v>
      </c>
      <c r="AO20" s="546">
        <v>146.30154639175259</v>
      </c>
      <c r="AP20" s="543">
        <v>770</v>
      </c>
      <c r="AQ20" s="543">
        <v>737</v>
      </c>
      <c r="AR20" s="547">
        <v>95.714285714285708</v>
      </c>
      <c r="AS20" s="282" t="s">
        <v>278</v>
      </c>
      <c r="AT20" s="283">
        <v>2113</v>
      </c>
      <c r="AU20" s="543">
        <v>0</v>
      </c>
      <c r="AV20" s="543">
        <v>0</v>
      </c>
      <c r="AW20" s="546">
        <v>0</v>
      </c>
      <c r="AX20" s="543">
        <v>0</v>
      </c>
      <c r="AY20" s="543">
        <v>29</v>
      </c>
      <c r="AZ20" s="546">
        <v>0</v>
      </c>
      <c r="BA20" s="543">
        <v>0</v>
      </c>
      <c r="BB20" s="543">
        <v>0</v>
      </c>
      <c r="BC20" s="547">
        <v>0</v>
      </c>
      <c r="BD20" s="282" t="s">
        <v>278</v>
      </c>
      <c r="BE20" s="283">
        <v>2113</v>
      </c>
      <c r="BF20" s="543">
        <v>0</v>
      </c>
      <c r="BG20" s="543">
        <v>29</v>
      </c>
      <c r="BH20" s="546">
        <v>0</v>
      </c>
      <c r="BI20" s="543">
        <v>0</v>
      </c>
      <c r="BJ20" s="543">
        <v>0</v>
      </c>
      <c r="BK20" s="546">
        <v>0</v>
      </c>
      <c r="BL20" s="543">
        <v>0</v>
      </c>
      <c r="BM20" s="543">
        <v>0</v>
      </c>
      <c r="BN20" s="547">
        <v>0</v>
      </c>
      <c r="BO20" s="282" t="s">
        <v>278</v>
      </c>
      <c r="BP20" s="283">
        <v>2113</v>
      </c>
      <c r="BQ20" s="543">
        <v>19</v>
      </c>
      <c r="BR20" s="543">
        <v>14</v>
      </c>
      <c r="BS20" s="546">
        <v>73.684210526315795</v>
      </c>
      <c r="BT20" s="543">
        <v>19</v>
      </c>
      <c r="BU20" s="543">
        <v>14</v>
      </c>
      <c r="BV20" s="546">
        <v>73.684210526315795</v>
      </c>
      <c r="BW20" s="543">
        <v>0</v>
      </c>
      <c r="BX20" s="543">
        <v>0</v>
      </c>
      <c r="BY20" s="547">
        <v>0</v>
      </c>
    </row>
    <row r="21" spans="1:77" ht="13.5" customHeight="1" x14ac:dyDescent="0.25">
      <c r="A21" s="282" t="s">
        <v>279</v>
      </c>
      <c r="B21" s="283">
        <v>2115</v>
      </c>
      <c r="C21" s="543">
        <v>8083</v>
      </c>
      <c r="D21" s="543">
        <v>14191</v>
      </c>
      <c r="E21" s="546">
        <v>175.56600272176172</v>
      </c>
      <c r="F21" s="543">
        <v>2338</v>
      </c>
      <c r="G21" s="543">
        <v>7467</v>
      </c>
      <c r="H21" s="546">
        <v>319.37553464499575</v>
      </c>
      <c r="I21" s="543">
        <v>0</v>
      </c>
      <c r="J21" s="543">
        <v>22</v>
      </c>
      <c r="K21" s="547">
        <v>0</v>
      </c>
      <c r="L21" s="282" t="s">
        <v>279</v>
      </c>
      <c r="M21" s="283">
        <v>2115</v>
      </c>
      <c r="N21" s="543">
        <v>0</v>
      </c>
      <c r="O21" s="543">
        <v>0</v>
      </c>
      <c r="P21" s="546">
        <v>0</v>
      </c>
      <c r="Q21" s="543">
        <v>0</v>
      </c>
      <c r="R21" s="543">
        <v>0</v>
      </c>
      <c r="S21" s="546">
        <v>0</v>
      </c>
      <c r="T21" s="543">
        <v>2070</v>
      </c>
      <c r="U21" s="543">
        <v>2313</v>
      </c>
      <c r="V21" s="547">
        <v>111.73913043478261</v>
      </c>
      <c r="W21" s="282" t="s">
        <v>279</v>
      </c>
      <c r="X21" s="283">
        <v>2115</v>
      </c>
      <c r="Y21" s="543">
        <v>0</v>
      </c>
      <c r="Z21" s="543">
        <v>0</v>
      </c>
      <c r="AA21" s="546">
        <v>0</v>
      </c>
      <c r="AB21" s="543">
        <v>0</v>
      </c>
      <c r="AC21" s="543">
        <v>76</v>
      </c>
      <c r="AD21" s="546">
        <v>0</v>
      </c>
      <c r="AE21" s="543">
        <v>0</v>
      </c>
      <c r="AF21" s="543">
        <v>0</v>
      </c>
      <c r="AG21" s="547">
        <v>0</v>
      </c>
      <c r="AH21" s="282" t="s">
        <v>279</v>
      </c>
      <c r="AI21" s="283">
        <v>2115</v>
      </c>
      <c r="AJ21" s="543">
        <v>268</v>
      </c>
      <c r="AK21" s="543">
        <v>5056</v>
      </c>
      <c r="AL21" s="546">
        <v>1886.5671641791043</v>
      </c>
      <c r="AM21" s="543">
        <v>4031</v>
      </c>
      <c r="AN21" s="543">
        <v>5240</v>
      </c>
      <c r="AO21" s="546">
        <v>129.99255767799553</v>
      </c>
      <c r="AP21" s="543">
        <v>0</v>
      </c>
      <c r="AQ21" s="543">
        <v>0</v>
      </c>
      <c r="AR21" s="547">
        <v>0</v>
      </c>
      <c r="AS21" s="282" t="s">
        <v>279</v>
      </c>
      <c r="AT21" s="283">
        <v>2115</v>
      </c>
      <c r="AU21" s="543">
        <v>0</v>
      </c>
      <c r="AV21" s="543">
        <v>0</v>
      </c>
      <c r="AW21" s="546">
        <v>0</v>
      </c>
      <c r="AX21" s="543">
        <v>0</v>
      </c>
      <c r="AY21" s="543">
        <v>0</v>
      </c>
      <c r="AZ21" s="546">
        <v>0</v>
      </c>
      <c r="BA21" s="543">
        <v>0</v>
      </c>
      <c r="BB21" s="543">
        <v>0</v>
      </c>
      <c r="BC21" s="547">
        <v>0</v>
      </c>
      <c r="BD21" s="282" t="s">
        <v>279</v>
      </c>
      <c r="BE21" s="283">
        <v>2115</v>
      </c>
      <c r="BF21" s="543">
        <v>0</v>
      </c>
      <c r="BG21" s="543">
        <v>0</v>
      </c>
      <c r="BH21" s="546">
        <v>0</v>
      </c>
      <c r="BI21" s="543">
        <v>0</v>
      </c>
      <c r="BJ21" s="543">
        <v>0</v>
      </c>
      <c r="BK21" s="546">
        <v>0</v>
      </c>
      <c r="BL21" s="543">
        <v>1450</v>
      </c>
      <c r="BM21" s="543">
        <v>1275</v>
      </c>
      <c r="BN21" s="547">
        <v>87.931034482758619</v>
      </c>
      <c r="BO21" s="282" t="s">
        <v>279</v>
      </c>
      <c r="BP21" s="283">
        <v>2115</v>
      </c>
      <c r="BQ21" s="543">
        <v>264</v>
      </c>
      <c r="BR21" s="543">
        <v>209</v>
      </c>
      <c r="BS21" s="546">
        <v>79.166666666666657</v>
      </c>
      <c r="BT21" s="543">
        <v>172</v>
      </c>
      <c r="BU21" s="543">
        <v>97</v>
      </c>
      <c r="BV21" s="546">
        <v>56.395348837209305</v>
      </c>
      <c r="BW21" s="543">
        <v>0</v>
      </c>
      <c r="BX21" s="543">
        <v>0</v>
      </c>
      <c r="BY21" s="547">
        <v>0</v>
      </c>
    </row>
    <row r="22" spans="1:77" ht="13.5" customHeight="1" x14ac:dyDescent="0.25">
      <c r="A22" s="282" t="s">
        <v>280</v>
      </c>
      <c r="B22" s="283">
        <v>2118</v>
      </c>
      <c r="C22" s="543">
        <v>39061</v>
      </c>
      <c r="D22" s="543">
        <v>133508</v>
      </c>
      <c r="E22" s="546">
        <v>341.79360487442716</v>
      </c>
      <c r="F22" s="543">
        <v>26812</v>
      </c>
      <c r="G22" s="543">
        <v>93503</v>
      </c>
      <c r="H22" s="546">
        <v>348.73564075786959</v>
      </c>
      <c r="I22" s="543">
        <v>26812</v>
      </c>
      <c r="J22" s="543">
        <v>89978</v>
      </c>
      <c r="K22" s="547">
        <v>335.58854244368194</v>
      </c>
      <c r="L22" s="282" t="s">
        <v>280</v>
      </c>
      <c r="M22" s="283">
        <v>2118</v>
      </c>
      <c r="N22" s="543">
        <v>0</v>
      </c>
      <c r="O22" s="543">
        <v>0</v>
      </c>
      <c r="P22" s="546">
        <v>0</v>
      </c>
      <c r="Q22" s="543">
        <v>0</v>
      </c>
      <c r="R22" s="543">
        <v>0</v>
      </c>
      <c r="S22" s="546">
        <v>0</v>
      </c>
      <c r="T22" s="543">
        <v>0</v>
      </c>
      <c r="U22" s="543">
        <v>13</v>
      </c>
      <c r="V22" s="547">
        <v>0</v>
      </c>
      <c r="W22" s="282" t="s">
        <v>280</v>
      </c>
      <c r="X22" s="283">
        <v>2118</v>
      </c>
      <c r="Y22" s="543">
        <v>0</v>
      </c>
      <c r="Z22" s="543">
        <v>352</v>
      </c>
      <c r="AA22" s="546">
        <v>0</v>
      </c>
      <c r="AB22" s="543">
        <v>0</v>
      </c>
      <c r="AC22" s="543">
        <v>2351</v>
      </c>
      <c r="AD22" s="546">
        <v>0</v>
      </c>
      <c r="AE22" s="543">
        <v>0</v>
      </c>
      <c r="AF22" s="543">
        <v>360</v>
      </c>
      <c r="AG22" s="547">
        <v>0</v>
      </c>
      <c r="AH22" s="282" t="s">
        <v>280</v>
      </c>
      <c r="AI22" s="283">
        <v>2118</v>
      </c>
      <c r="AJ22" s="543">
        <v>0</v>
      </c>
      <c r="AK22" s="543">
        <v>449</v>
      </c>
      <c r="AL22" s="546">
        <v>0</v>
      </c>
      <c r="AM22" s="543">
        <v>323</v>
      </c>
      <c r="AN22" s="543">
        <v>1310</v>
      </c>
      <c r="AO22" s="546">
        <v>405.57275541795667</v>
      </c>
      <c r="AP22" s="543">
        <v>0</v>
      </c>
      <c r="AQ22" s="543">
        <v>802</v>
      </c>
      <c r="AR22" s="547">
        <v>0</v>
      </c>
      <c r="AS22" s="282" t="s">
        <v>280</v>
      </c>
      <c r="AT22" s="283">
        <v>2118</v>
      </c>
      <c r="AU22" s="543">
        <v>0</v>
      </c>
      <c r="AV22" s="543">
        <v>0</v>
      </c>
      <c r="AW22" s="546">
        <v>0</v>
      </c>
      <c r="AX22" s="543">
        <v>8000</v>
      </c>
      <c r="AY22" s="543">
        <v>35020</v>
      </c>
      <c r="AZ22" s="546">
        <v>437.75</v>
      </c>
      <c r="BA22" s="543">
        <v>8000</v>
      </c>
      <c r="BB22" s="543">
        <v>34906</v>
      </c>
      <c r="BC22" s="547">
        <v>436.32499999999999</v>
      </c>
      <c r="BD22" s="282" t="s">
        <v>280</v>
      </c>
      <c r="BE22" s="283">
        <v>2118</v>
      </c>
      <c r="BF22" s="543">
        <v>0</v>
      </c>
      <c r="BG22" s="543">
        <v>107</v>
      </c>
      <c r="BH22" s="546">
        <v>0</v>
      </c>
      <c r="BI22" s="543">
        <v>0</v>
      </c>
      <c r="BJ22" s="543">
        <v>7</v>
      </c>
      <c r="BK22" s="546">
        <v>0</v>
      </c>
      <c r="BL22" s="543">
        <v>0</v>
      </c>
      <c r="BM22" s="543">
        <v>0</v>
      </c>
      <c r="BN22" s="547">
        <v>0</v>
      </c>
      <c r="BO22" s="282" t="s">
        <v>280</v>
      </c>
      <c r="BP22" s="283">
        <v>2118</v>
      </c>
      <c r="BQ22" s="543">
        <v>3926</v>
      </c>
      <c r="BR22" s="543">
        <v>3675</v>
      </c>
      <c r="BS22" s="546">
        <v>93.606724401426391</v>
      </c>
      <c r="BT22" s="543">
        <v>3926</v>
      </c>
      <c r="BU22" s="543">
        <v>3675</v>
      </c>
      <c r="BV22" s="546">
        <v>93.606724401426391</v>
      </c>
      <c r="BW22" s="543">
        <v>0</v>
      </c>
      <c r="BX22" s="543">
        <v>0</v>
      </c>
      <c r="BY22" s="547">
        <v>0</v>
      </c>
    </row>
    <row r="23" spans="1:77" ht="13.5" customHeight="1" x14ac:dyDescent="0.25">
      <c r="A23" s="282" t="s">
        <v>281</v>
      </c>
      <c r="B23" s="283">
        <v>2120</v>
      </c>
      <c r="C23" s="543">
        <v>1420888</v>
      </c>
      <c r="D23" s="543">
        <v>1444518</v>
      </c>
      <c r="E23" s="546">
        <v>101.66304451863905</v>
      </c>
      <c r="F23" s="543">
        <v>1256909</v>
      </c>
      <c r="G23" s="543">
        <v>1319114</v>
      </c>
      <c r="H23" s="546">
        <v>104.94904563496641</v>
      </c>
      <c r="I23" s="543">
        <v>15725</v>
      </c>
      <c r="J23" s="543">
        <v>48023</v>
      </c>
      <c r="K23" s="547">
        <v>305.3926868044515</v>
      </c>
      <c r="L23" s="282" t="s">
        <v>281</v>
      </c>
      <c r="M23" s="283">
        <v>2120</v>
      </c>
      <c r="N23" s="543">
        <v>0</v>
      </c>
      <c r="O23" s="543">
        <v>0</v>
      </c>
      <c r="P23" s="546">
        <v>0</v>
      </c>
      <c r="Q23" s="543">
        <v>0</v>
      </c>
      <c r="R23" s="543">
        <v>0</v>
      </c>
      <c r="S23" s="546">
        <v>0</v>
      </c>
      <c r="T23" s="543">
        <v>0</v>
      </c>
      <c r="U23" s="543">
        <v>1986</v>
      </c>
      <c r="V23" s="547">
        <v>0</v>
      </c>
      <c r="W23" s="282" t="s">
        <v>281</v>
      </c>
      <c r="X23" s="283">
        <v>2120</v>
      </c>
      <c r="Y23" s="543">
        <v>645482</v>
      </c>
      <c r="Z23" s="543">
        <v>691143</v>
      </c>
      <c r="AA23" s="546">
        <v>107.0739385451492</v>
      </c>
      <c r="AB23" s="543">
        <v>824</v>
      </c>
      <c r="AC23" s="543">
        <v>15640</v>
      </c>
      <c r="AD23" s="546">
        <v>1898.0582524271845</v>
      </c>
      <c r="AE23" s="543">
        <v>146</v>
      </c>
      <c r="AF23" s="543">
        <v>7701</v>
      </c>
      <c r="AG23" s="547">
        <v>5274.6575342465758</v>
      </c>
      <c r="AH23" s="282" t="s">
        <v>281</v>
      </c>
      <c r="AI23" s="283">
        <v>2120</v>
      </c>
      <c r="AJ23" s="543">
        <v>2758</v>
      </c>
      <c r="AK23" s="543">
        <v>33930</v>
      </c>
      <c r="AL23" s="546">
        <v>1230.2393038433647</v>
      </c>
      <c r="AM23" s="543">
        <v>88058</v>
      </c>
      <c r="AN23" s="543">
        <v>99139</v>
      </c>
      <c r="AO23" s="546">
        <v>112.5837516182516</v>
      </c>
      <c r="AP23" s="543">
        <v>75507</v>
      </c>
      <c r="AQ23" s="543">
        <v>80552</v>
      </c>
      <c r="AR23" s="547">
        <v>106.68149972850199</v>
      </c>
      <c r="AS23" s="282" t="s">
        <v>281</v>
      </c>
      <c r="AT23" s="283">
        <v>2120</v>
      </c>
      <c r="AU23" s="543">
        <v>0</v>
      </c>
      <c r="AV23" s="543">
        <v>0</v>
      </c>
      <c r="AW23" s="546">
        <v>0</v>
      </c>
      <c r="AX23" s="543">
        <v>66487</v>
      </c>
      <c r="AY23" s="543">
        <v>12531</v>
      </c>
      <c r="AZ23" s="546">
        <v>18.847293455863554</v>
      </c>
      <c r="BA23" s="543">
        <v>0</v>
      </c>
      <c r="BB23" s="543">
        <v>0</v>
      </c>
      <c r="BC23" s="547">
        <v>0</v>
      </c>
      <c r="BD23" s="282" t="s">
        <v>281</v>
      </c>
      <c r="BE23" s="283">
        <v>2120</v>
      </c>
      <c r="BF23" s="543">
        <v>66260</v>
      </c>
      <c r="BG23" s="543">
        <v>12447</v>
      </c>
      <c r="BH23" s="546">
        <v>18.785089043163296</v>
      </c>
      <c r="BI23" s="543">
        <v>227</v>
      </c>
      <c r="BJ23" s="543">
        <v>84</v>
      </c>
      <c r="BK23" s="546">
        <v>37.004405286343612</v>
      </c>
      <c r="BL23" s="543">
        <v>0</v>
      </c>
      <c r="BM23" s="543">
        <v>0</v>
      </c>
      <c r="BN23" s="547">
        <v>0</v>
      </c>
      <c r="BO23" s="282" t="s">
        <v>281</v>
      </c>
      <c r="BP23" s="283">
        <v>2120</v>
      </c>
      <c r="BQ23" s="543">
        <v>9434</v>
      </c>
      <c r="BR23" s="543">
        <v>13734</v>
      </c>
      <c r="BS23" s="546">
        <v>145.57981768072926</v>
      </c>
      <c r="BT23" s="543">
        <v>9434</v>
      </c>
      <c r="BU23" s="543">
        <v>13721</v>
      </c>
      <c r="BV23" s="546">
        <v>145.44201823192708</v>
      </c>
      <c r="BW23" s="543">
        <v>0</v>
      </c>
      <c r="BX23" s="543">
        <v>0</v>
      </c>
      <c r="BY23" s="547">
        <v>0</v>
      </c>
    </row>
    <row r="24" spans="1:77" ht="13.5" customHeight="1" x14ac:dyDescent="0.25">
      <c r="A24" s="282" t="s">
        <v>282</v>
      </c>
      <c r="B24" s="283">
        <v>2121</v>
      </c>
      <c r="C24" s="543">
        <v>1186670</v>
      </c>
      <c r="D24" s="543">
        <v>1308584</v>
      </c>
      <c r="E24" s="546">
        <v>110.27362282690217</v>
      </c>
      <c r="F24" s="543">
        <v>45213</v>
      </c>
      <c r="G24" s="543">
        <v>102890</v>
      </c>
      <c r="H24" s="546">
        <v>227.56729259283836</v>
      </c>
      <c r="I24" s="543">
        <v>45163</v>
      </c>
      <c r="J24" s="543">
        <v>96867</v>
      </c>
      <c r="K24" s="547">
        <v>214.48309456856276</v>
      </c>
      <c r="L24" s="282" t="s">
        <v>282</v>
      </c>
      <c r="M24" s="283">
        <v>2121</v>
      </c>
      <c r="N24" s="543">
        <v>0</v>
      </c>
      <c r="O24" s="543">
        <v>0</v>
      </c>
      <c r="P24" s="546">
        <v>0</v>
      </c>
      <c r="Q24" s="543">
        <v>50</v>
      </c>
      <c r="R24" s="543">
        <v>168</v>
      </c>
      <c r="S24" s="546">
        <v>336</v>
      </c>
      <c r="T24" s="543">
        <v>0</v>
      </c>
      <c r="U24" s="543">
        <v>19</v>
      </c>
      <c r="V24" s="547">
        <v>0</v>
      </c>
      <c r="W24" s="282" t="s">
        <v>282</v>
      </c>
      <c r="X24" s="283">
        <v>2121</v>
      </c>
      <c r="Y24" s="543">
        <v>0</v>
      </c>
      <c r="Z24" s="543">
        <v>3572</v>
      </c>
      <c r="AA24" s="546">
        <v>0</v>
      </c>
      <c r="AB24" s="543">
        <v>0</v>
      </c>
      <c r="AC24" s="543">
        <v>0</v>
      </c>
      <c r="AD24" s="546">
        <v>0</v>
      </c>
      <c r="AE24" s="543">
        <v>0</v>
      </c>
      <c r="AF24" s="543">
        <v>0</v>
      </c>
      <c r="AG24" s="547">
        <v>0</v>
      </c>
      <c r="AH24" s="282" t="s">
        <v>282</v>
      </c>
      <c r="AI24" s="283">
        <v>2121</v>
      </c>
      <c r="AJ24" s="543">
        <v>0</v>
      </c>
      <c r="AK24" s="543">
        <v>2264</v>
      </c>
      <c r="AL24" s="546">
        <v>0</v>
      </c>
      <c r="AM24" s="543">
        <v>1140583</v>
      </c>
      <c r="AN24" s="543">
        <v>1174252</v>
      </c>
      <c r="AO24" s="546">
        <v>102.95191143476626</v>
      </c>
      <c r="AP24" s="543">
        <v>0</v>
      </c>
      <c r="AQ24" s="543">
        <v>240</v>
      </c>
      <c r="AR24" s="547">
        <v>0</v>
      </c>
      <c r="AS24" s="282" t="s">
        <v>282</v>
      </c>
      <c r="AT24" s="283">
        <v>2121</v>
      </c>
      <c r="AU24" s="543">
        <v>1139029</v>
      </c>
      <c r="AV24" s="543">
        <v>1167029</v>
      </c>
      <c r="AW24" s="546">
        <v>102.45823416260691</v>
      </c>
      <c r="AX24" s="543">
        <v>0</v>
      </c>
      <c r="AY24" s="543">
        <v>25690</v>
      </c>
      <c r="AZ24" s="546">
        <v>0</v>
      </c>
      <c r="BA24" s="543">
        <v>0</v>
      </c>
      <c r="BB24" s="543">
        <v>1628</v>
      </c>
      <c r="BC24" s="547">
        <v>0</v>
      </c>
      <c r="BD24" s="282" t="s">
        <v>282</v>
      </c>
      <c r="BE24" s="283">
        <v>2121</v>
      </c>
      <c r="BF24" s="543">
        <v>0</v>
      </c>
      <c r="BG24" s="543">
        <v>24062</v>
      </c>
      <c r="BH24" s="546">
        <v>0</v>
      </c>
      <c r="BI24" s="543">
        <v>0</v>
      </c>
      <c r="BJ24" s="543">
        <v>0</v>
      </c>
      <c r="BK24" s="546">
        <v>0</v>
      </c>
      <c r="BL24" s="543">
        <v>0</v>
      </c>
      <c r="BM24" s="543">
        <v>0</v>
      </c>
      <c r="BN24" s="547">
        <v>0</v>
      </c>
      <c r="BO24" s="282" t="s">
        <v>282</v>
      </c>
      <c r="BP24" s="283">
        <v>2121</v>
      </c>
      <c r="BQ24" s="543">
        <v>874</v>
      </c>
      <c r="BR24" s="543">
        <v>5752</v>
      </c>
      <c r="BS24" s="546">
        <v>658.12356979405035</v>
      </c>
      <c r="BT24" s="543">
        <v>874</v>
      </c>
      <c r="BU24" s="543">
        <v>5752</v>
      </c>
      <c r="BV24" s="546">
        <v>658.12356979405035</v>
      </c>
      <c r="BW24" s="543">
        <v>0</v>
      </c>
      <c r="BX24" s="543">
        <v>0</v>
      </c>
      <c r="BY24" s="547">
        <v>0</v>
      </c>
    </row>
    <row r="25" spans="1:77" ht="13.5" customHeight="1" x14ac:dyDescent="0.25">
      <c r="A25" s="282" t="s">
        <v>283</v>
      </c>
      <c r="B25" s="283">
        <v>2122</v>
      </c>
      <c r="C25" s="543">
        <v>2526195</v>
      </c>
      <c r="D25" s="543">
        <v>3779377</v>
      </c>
      <c r="E25" s="546">
        <v>149.60749269157765</v>
      </c>
      <c r="F25" s="543">
        <v>69425</v>
      </c>
      <c r="G25" s="543">
        <v>230258</v>
      </c>
      <c r="H25" s="546">
        <v>331.66438602808785</v>
      </c>
      <c r="I25" s="543">
        <v>564</v>
      </c>
      <c r="J25" s="543">
        <v>2634</v>
      </c>
      <c r="K25" s="547">
        <v>467.02127659574472</v>
      </c>
      <c r="L25" s="282" t="s">
        <v>283</v>
      </c>
      <c r="M25" s="283">
        <v>2122</v>
      </c>
      <c r="N25" s="543">
        <v>0</v>
      </c>
      <c r="O25" s="543">
        <v>49</v>
      </c>
      <c r="P25" s="546">
        <v>0</v>
      </c>
      <c r="Q25" s="543">
        <v>0</v>
      </c>
      <c r="R25" s="543">
        <v>0</v>
      </c>
      <c r="S25" s="546">
        <v>0</v>
      </c>
      <c r="T25" s="543">
        <v>259</v>
      </c>
      <c r="U25" s="543">
        <v>1172</v>
      </c>
      <c r="V25" s="547">
        <v>452.50965250965254</v>
      </c>
      <c r="W25" s="282" t="s">
        <v>283</v>
      </c>
      <c r="X25" s="283">
        <v>2122</v>
      </c>
      <c r="Y25" s="543">
        <v>0</v>
      </c>
      <c r="Z25" s="543">
        <v>306</v>
      </c>
      <c r="AA25" s="546">
        <v>0</v>
      </c>
      <c r="AB25" s="543">
        <v>67982</v>
      </c>
      <c r="AC25" s="543">
        <v>215918</v>
      </c>
      <c r="AD25" s="546">
        <v>317.61054396752081</v>
      </c>
      <c r="AE25" s="543">
        <v>620</v>
      </c>
      <c r="AF25" s="543">
        <v>9337</v>
      </c>
      <c r="AG25" s="547">
        <v>1505.9677419354839</v>
      </c>
      <c r="AH25" s="282" t="s">
        <v>283</v>
      </c>
      <c r="AI25" s="283">
        <v>2122</v>
      </c>
      <c r="AJ25" s="543">
        <v>0</v>
      </c>
      <c r="AK25" s="543">
        <v>842</v>
      </c>
      <c r="AL25" s="546">
        <v>0</v>
      </c>
      <c r="AM25" s="543">
        <v>2455959</v>
      </c>
      <c r="AN25" s="543">
        <v>3524894</v>
      </c>
      <c r="AO25" s="546">
        <v>143.52413863586486</v>
      </c>
      <c r="AP25" s="543">
        <v>15586</v>
      </c>
      <c r="AQ25" s="543">
        <v>34613</v>
      </c>
      <c r="AR25" s="547">
        <v>222.07750545361219</v>
      </c>
      <c r="AS25" s="282" t="s">
        <v>283</v>
      </c>
      <c r="AT25" s="283">
        <v>2122</v>
      </c>
      <c r="AU25" s="543">
        <v>309261</v>
      </c>
      <c r="AV25" s="543">
        <v>320261</v>
      </c>
      <c r="AW25" s="546">
        <v>103.55686620686086</v>
      </c>
      <c r="AX25" s="543">
        <v>300</v>
      </c>
      <c r="AY25" s="543">
        <v>23638</v>
      </c>
      <c r="AZ25" s="546">
        <v>7879.333333333333</v>
      </c>
      <c r="BA25" s="543">
        <v>0</v>
      </c>
      <c r="BB25" s="543">
        <v>5</v>
      </c>
      <c r="BC25" s="547">
        <v>0</v>
      </c>
      <c r="BD25" s="282" t="s">
        <v>283</v>
      </c>
      <c r="BE25" s="283">
        <v>2122</v>
      </c>
      <c r="BF25" s="543">
        <v>300</v>
      </c>
      <c r="BG25" s="543">
        <v>22236</v>
      </c>
      <c r="BH25" s="546">
        <v>7412</v>
      </c>
      <c r="BI25" s="543">
        <v>0</v>
      </c>
      <c r="BJ25" s="543">
        <v>1397</v>
      </c>
      <c r="BK25" s="546">
        <v>0</v>
      </c>
      <c r="BL25" s="543">
        <v>0</v>
      </c>
      <c r="BM25" s="543">
        <v>0</v>
      </c>
      <c r="BN25" s="547">
        <v>0</v>
      </c>
      <c r="BO25" s="282" t="s">
        <v>283</v>
      </c>
      <c r="BP25" s="283">
        <v>2122</v>
      </c>
      <c r="BQ25" s="543">
        <v>511</v>
      </c>
      <c r="BR25" s="543">
        <v>587</v>
      </c>
      <c r="BS25" s="546">
        <v>114.87279843444226</v>
      </c>
      <c r="BT25" s="543">
        <v>511</v>
      </c>
      <c r="BU25" s="543">
        <v>570</v>
      </c>
      <c r="BV25" s="546">
        <v>111.54598825831702</v>
      </c>
      <c r="BW25" s="543">
        <v>0</v>
      </c>
      <c r="BX25" s="543">
        <v>0</v>
      </c>
      <c r="BY25" s="547">
        <v>0</v>
      </c>
    </row>
    <row r="26" spans="1:77" ht="13.5" customHeight="1" x14ac:dyDescent="0.25">
      <c r="A26" s="282" t="s">
        <v>284</v>
      </c>
      <c r="B26" s="283">
        <v>2124</v>
      </c>
      <c r="C26" s="543">
        <v>235011</v>
      </c>
      <c r="D26" s="543">
        <v>257819</v>
      </c>
      <c r="E26" s="546">
        <v>109.70507763466391</v>
      </c>
      <c r="F26" s="543">
        <v>159854</v>
      </c>
      <c r="G26" s="543">
        <v>194866</v>
      </c>
      <c r="H26" s="546">
        <v>121.90248601849187</v>
      </c>
      <c r="I26" s="543">
        <v>93354</v>
      </c>
      <c r="J26" s="543">
        <v>104611</v>
      </c>
      <c r="K26" s="547">
        <v>112.05840135398591</v>
      </c>
      <c r="L26" s="282" t="s">
        <v>284</v>
      </c>
      <c r="M26" s="283">
        <v>2124</v>
      </c>
      <c r="N26" s="543">
        <v>0</v>
      </c>
      <c r="O26" s="543">
        <v>0</v>
      </c>
      <c r="P26" s="546">
        <v>0</v>
      </c>
      <c r="Q26" s="543">
        <v>0</v>
      </c>
      <c r="R26" s="543">
        <v>0</v>
      </c>
      <c r="S26" s="546">
        <v>0</v>
      </c>
      <c r="T26" s="543">
        <v>0</v>
      </c>
      <c r="U26" s="543">
        <v>0</v>
      </c>
      <c r="V26" s="547">
        <v>0</v>
      </c>
      <c r="W26" s="282" t="s">
        <v>284</v>
      </c>
      <c r="X26" s="283">
        <v>2124</v>
      </c>
      <c r="Y26" s="543">
        <v>0</v>
      </c>
      <c r="Z26" s="543">
        <v>40</v>
      </c>
      <c r="AA26" s="546">
        <v>0</v>
      </c>
      <c r="AB26" s="543">
        <v>0</v>
      </c>
      <c r="AC26" s="543">
        <v>1559</v>
      </c>
      <c r="AD26" s="546">
        <v>0</v>
      </c>
      <c r="AE26" s="543">
        <v>0</v>
      </c>
      <c r="AF26" s="543">
        <v>597</v>
      </c>
      <c r="AG26" s="547">
        <v>0</v>
      </c>
      <c r="AH26" s="282" t="s">
        <v>284</v>
      </c>
      <c r="AI26" s="283">
        <v>2124</v>
      </c>
      <c r="AJ26" s="543">
        <v>66500</v>
      </c>
      <c r="AK26" s="543">
        <v>88059</v>
      </c>
      <c r="AL26" s="546">
        <v>132.41954887218046</v>
      </c>
      <c r="AM26" s="543">
        <v>74912</v>
      </c>
      <c r="AN26" s="543">
        <v>61720</v>
      </c>
      <c r="AO26" s="546">
        <v>82.390004271678762</v>
      </c>
      <c r="AP26" s="543">
        <v>14996</v>
      </c>
      <c r="AQ26" s="543">
        <v>2578</v>
      </c>
      <c r="AR26" s="547">
        <v>17.191251000266735</v>
      </c>
      <c r="AS26" s="282" t="s">
        <v>284</v>
      </c>
      <c r="AT26" s="283">
        <v>2124</v>
      </c>
      <c r="AU26" s="543">
        <v>0</v>
      </c>
      <c r="AV26" s="543">
        <v>0</v>
      </c>
      <c r="AW26" s="546">
        <v>0</v>
      </c>
      <c r="AX26" s="543">
        <v>0</v>
      </c>
      <c r="AY26" s="543">
        <v>962</v>
      </c>
      <c r="AZ26" s="546">
        <v>0</v>
      </c>
      <c r="BA26" s="543">
        <v>0</v>
      </c>
      <c r="BB26" s="543">
        <v>0</v>
      </c>
      <c r="BC26" s="547">
        <v>0</v>
      </c>
      <c r="BD26" s="282" t="s">
        <v>284</v>
      </c>
      <c r="BE26" s="283">
        <v>2124</v>
      </c>
      <c r="BF26" s="543">
        <v>0</v>
      </c>
      <c r="BG26" s="543">
        <v>510</v>
      </c>
      <c r="BH26" s="546">
        <v>0</v>
      </c>
      <c r="BI26" s="543">
        <v>0</v>
      </c>
      <c r="BJ26" s="543">
        <v>452</v>
      </c>
      <c r="BK26" s="546">
        <v>0</v>
      </c>
      <c r="BL26" s="543">
        <v>0</v>
      </c>
      <c r="BM26" s="543">
        <v>0</v>
      </c>
      <c r="BN26" s="547">
        <v>0</v>
      </c>
      <c r="BO26" s="282" t="s">
        <v>284</v>
      </c>
      <c r="BP26" s="283">
        <v>2124</v>
      </c>
      <c r="BQ26" s="543">
        <v>245</v>
      </c>
      <c r="BR26" s="543">
        <v>271</v>
      </c>
      <c r="BS26" s="546">
        <v>110.61224489795917</v>
      </c>
      <c r="BT26" s="543">
        <v>233</v>
      </c>
      <c r="BU26" s="543">
        <v>271</v>
      </c>
      <c r="BV26" s="546">
        <v>116.30901287553648</v>
      </c>
      <c r="BW26" s="543">
        <v>0</v>
      </c>
      <c r="BX26" s="543">
        <v>0</v>
      </c>
      <c r="BY26" s="547">
        <v>0</v>
      </c>
    </row>
    <row r="27" spans="1:77" ht="13.5" customHeight="1" x14ac:dyDescent="0.25">
      <c r="A27" s="282" t="s">
        <v>285</v>
      </c>
      <c r="B27" s="283">
        <v>2126</v>
      </c>
      <c r="C27" s="543">
        <v>125418</v>
      </c>
      <c r="D27" s="543">
        <v>492273</v>
      </c>
      <c r="E27" s="546">
        <v>392.50586040281297</v>
      </c>
      <c r="F27" s="543">
        <v>68534</v>
      </c>
      <c r="G27" s="543">
        <v>80026</v>
      </c>
      <c r="H27" s="546">
        <v>116.76831937432515</v>
      </c>
      <c r="I27" s="543">
        <v>6479</v>
      </c>
      <c r="J27" s="543">
        <v>21518</v>
      </c>
      <c r="K27" s="547">
        <v>332.11915419046147</v>
      </c>
      <c r="L27" s="282" t="s">
        <v>285</v>
      </c>
      <c r="M27" s="283">
        <v>2126</v>
      </c>
      <c r="N27" s="543">
        <v>62055</v>
      </c>
      <c r="O27" s="543">
        <v>58027</v>
      </c>
      <c r="P27" s="546">
        <v>93.508983965836762</v>
      </c>
      <c r="Q27" s="543">
        <v>0</v>
      </c>
      <c r="R27" s="543">
        <v>0</v>
      </c>
      <c r="S27" s="546">
        <v>0</v>
      </c>
      <c r="T27" s="543">
        <v>0</v>
      </c>
      <c r="U27" s="543">
        <v>98</v>
      </c>
      <c r="V27" s="547">
        <v>0</v>
      </c>
      <c r="W27" s="282" t="s">
        <v>285</v>
      </c>
      <c r="X27" s="283">
        <v>2126</v>
      </c>
      <c r="Y27" s="543">
        <v>0</v>
      </c>
      <c r="Z27" s="543">
        <v>0</v>
      </c>
      <c r="AA27" s="546">
        <v>0</v>
      </c>
      <c r="AB27" s="543">
        <v>0</v>
      </c>
      <c r="AC27" s="543">
        <v>381</v>
      </c>
      <c r="AD27" s="546">
        <v>0</v>
      </c>
      <c r="AE27" s="543">
        <v>0</v>
      </c>
      <c r="AF27" s="543">
        <v>0</v>
      </c>
      <c r="AG27" s="547">
        <v>0</v>
      </c>
      <c r="AH27" s="282" t="s">
        <v>285</v>
      </c>
      <c r="AI27" s="283">
        <v>2126</v>
      </c>
      <c r="AJ27" s="543">
        <v>0</v>
      </c>
      <c r="AK27" s="543">
        <v>2</v>
      </c>
      <c r="AL27" s="546">
        <v>0</v>
      </c>
      <c r="AM27" s="543">
        <v>4865</v>
      </c>
      <c r="AN27" s="543">
        <v>20461</v>
      </c>
      <c r="AO27" s="546">
        <v>420.57553956834533</v>
      </c>
      <c r="AP27" s="543">
        <v>90</v>
      </c>
      <c r="AQ27" s="543">
        <v>221</v>
      </c>
      <c r="AR27" s="547">
        <v>245.55555555555554</v>
      </c>
      <c r="AS27" s="282" t="s">
        <v>285</v>
      </c>
      <c r="AT27" s="283">
        <v>2126</v>
      </c>
      <c r="AU27" s="543">
        <v>0</v>
      </c>
      <c r="AV27" s="543">
        <v>0</v>
      </c>
      <c r="AW27" s="546">
        <v>0</v>
      </c>
      <c r="AX27" s="543">
        <v>50815</v>
      </c>
      <c r="AY27" s="543">
        <v>390775</v>
      </c>
      <c r="AZ27" s="546">
        <v>769.01505460985936</v>
      </c>
      <c r="BA27" s="543">
        <v>10815</v>
      </c>
      <c r="BB27" s="543">
        <v>131552</v>
      </c>
      <c r="BC27" s="547">
        <v>1216.3846509477578</v>
      </c>
      <c r="BD27" s="282" t="s">
        <v>285</v>
      </c>
      <c r="BE27" s="283">
        <v>2126</v>
      </c>
      <c r="BF27" s="543">
        <v>40000</v>
      </c>
      <c r="BG27" s="543">
        <v>258075</v>
      </c>
      <c r="BH27" s="546">
        <v>645.1875</v>
      </c>
      <c r="BI27" s="543">
        <v>0</v>
      </c>
      <c r="BJ27" s="543">
        <v>1148</v>
      </c>
      <c r="BK27" s="546">
        <v>0</v>
      </c>
      <c r="BL27" s="543">
        <v>0</v>
      </c>
      <c r="BM27" s="543">
        <v>0</v>
      </c>
      <c r="BN27" s="547">
        <v>0</v>
      </c>
      <c r="BO27" s="282" t="s">
        <v>285</v>
      </c>
      <c r="BP27" s="283">
        <v>2126</v>
      </c>
      <c r="BQ27" s="543">
        <v>1204</v>
      </c>
      <c r="BR27" s="543">
        <v>1011</v>
      </c>
      <c r="BS27" s="546">
        <v>83.970099667774093</v>
      </c>
      <c r="BT27" s="543">
        <v>1204</v>
      </c>
      <c r="BU27" s="543">
        <v>1011</v>
      </c>
      <c r="BV27" s="546">
        <v>83.970099667774093</v>
      </c>
      <c r="BW27" s="543">
        <v>0</v>
      </c>
      <c r="BX27" s="543">
        <v>0</v>
      </c>
      <c r="BY27" s="547">
        <v>0</v>
      </c>
    </row>
    <row r="28" spans="1:77" ht="13.5" customHeight="1" x14ac:dyDescent="0.25">
      <c r="A28" s="282" t="s">
        <v>286</v>
      </c>
      <c r="B28" s="283">
        <v>2127</v>
      </c>
      <c r="C28" s="543">
        <v>720776</v>
      </c>
      <c r="D28" s="543">
        <v>691866</v>
      </c>
      <c r="E28" s="546">
        <v>95.989045140237735</v>
      </c>
      <c r="F28" s="543">
        <v>18009</v>
      </c>
      <c r="G28" s="543">
        <v>41636</v>
      </c>
      <c r="H28" s="546">
        <v>231.1955133544339</v>
      </c>
      <c r="I28" s="543">
        <v>18009</v>
      </c>
      <c r="J28" s="543">
        <v>39299</v>
      </c>
      <c r="K28" s="547">
        <v>218.218668443556</v>
      </c>
      <c r="L28" s="282" t="s">
        <v>286</v>
      </c>
      <c r="M28" s="283">
        <v>2127</v>
      </c>
      <c r="N28" s="543">
        <v>0</v>
      </c>
      <c r="O28" s="543">
        <v>0</v>
      </c>
      <c r="P28" s="546">
        <v>0</v>
      </c>
      <c r="Q28" s="543">
        <v>0</v>
      </c>
      <c r="R28" s="543">
        <v>0</v>
      </c>
      <c r="S28" s="546">
        <v>0</v>
      </c>
      <c r="T28" s="543">
        <v>0</v>
      </c>
      <c r="U28" s="543">
        <v>136</v>
      </c>
      <c r="V28" s="547">
        <v>0</v>
      </c>
      <c r="W28" s="282" t="s">
        <v>286</v>
      </c>
      <c r="X28" s="283">
        <v>2127</v>
      </c>
      <c r="Y28" s="543">
        <v>0</v>
      </c>
      <c r="Z28" s="543">
        <v>396</v>
      </c>
      <c r="AA28" s="546">
        <v>0</v>
      </c>
      <c r="AB28" s="543">
        <v>0</v>
      </c>
      <c r="AC28" s="543">
        <v>803</v>
      </c>
      <c r="AD28" s="546">
        <v>0</v>
      </c>
      <c r="AE28" s="543">
        <v>0</v>
      </c>
      <c r="AF28" s="543">
        <v>956</v>
      </c>
      <c r="AG28" s="547">
        <v>0</v>
      </c>
      <c r="AH28" s="282" t="s">
        <v>286</v>
      </c>
      <c r="AI28" s="283">
        <v>2127</v>
      </c>
      <c r="AJ28" s="543">
        <v>0</v>
      </c>
      <c r="AK28" s="543">
        <v>46</v>
      </c>
      <c r="AL28" s="546">
        <v>0</v>
      </c>
      <c r="AM28" s="543">
        <v>710</v>
      </c>
      <c r="AN28" s="543">
        <v>7856</v>
      </c>
      <c r="AO28" s="546">
        <v>1106.4788732394368</v>
      </c>
      <c r="AP28" s="543">
        <v>0</v>
      </c>
      <c r="AQ28" s="543">
        <v>5775</v>
      </c>
      <c r="AR28" s="547">
        <v>0</v>
      </c>
      <c r="AS28" s="282" t="s">
        <v>286</v>
      </c>
      <c r="AT28" s="283">
        <v>2127</v>
      </c>
      <c r="AU28" s="543">
        <v>0</v>
      </c>
      <c r="AV28" s="543">
        <v>0</v>
      </c>
      <c r="AW28" s="546">
        <v>0</v>
      </c>
      <c r="AX28" s="543">
        <v>701157</v>
      </c>
      <c r="AY28" s="543">
        <v>638678</v>
      </c>
      <c r="AZ28" s="546">
        <v>91.089156922058834</v>
      </c>
      <c r="BA28" s="543">
        <v>0</v>
      </c>
      <c r="BB28" s="543">
        <v>7529</v>
      </c>
      <c r="BC28" s="547">
        <v>0</v>
      </c>
      <c r="BD28" s="282" t="s">
        <v>286</v>
      </c>
      <c r="BE28" s="283">
        <v>2127</v>
      </c>
      <c r="BF28" s="543">
        <v>701157</v>
      </c>
      <c r="BG28" s="543">
        <v>526546</v>
      </c>
      <c r="BH28" s="546">
        <v>75.096732971360197</v>
      </c>
      <c r="BI28" s="543">
        <v>0</v>
      </c>
      <c r="BJ28" s="543">
        <v>104603</v>
      </c>
      <c r="BK28" s="546">
        <v>0</v>
      </c>
      <c r="BL28" s="543">
        <v>0</v>
      </c>
      <c r="BM28" s="543">
        <v>0</v>
      </c>
      <c r="BN28" s="547">
        <v>0</v>
      </c>
      <c r="BO28" s="282" t="s">
        <v>286</v>
      </c>
      <c r="BP28" s="283">
        <v>2127</v>
      </c>
      <c r="BQ28" s="543">
        <v>900</v>
      </c>
      <c r="BR28" s="543">
        <v>3696</v>
      </c>
      <c r="BS28" s="546">
        <v>410.66666666666669</v>
      </c>
      <c r="BT28" s="543">
        <v>900</v>
      </c>
      <c r="BU28" s="543">
        <v>872</v>
      </c>
      <c r="BV28" s="546">
        <v>96.888888888888886</v>
      </c>
      <c r="BW28" s="543">
        <v>0</v>
      </c>
      <c r="BX28" s="543">
        <v>0</v>
      </c>
      <c r="BY28" s="547">
        <v>0</v>
      </c>
    </row>
    <row r="29" spans="1:77" ht="13.5" customHeight="1" x14ac:dyDescent="0.25">
      <c r="A29" s="282" t="s">
        <v>449</v>
      </c>
      <c r="B29" s="283">
        <v>2129</v>
      </c>
      <c r="C29" s="543">
        <v>649449</v>
      </c>
      <c r="D29" s="543">
        <v>800780</v>
      </c>
      <c r="E29" s="546">
        <v>123.30144476317618</v>
      </c>
      <c r="F29" s="543">
        <v>595096</v>
      </c>
      <c r="G29" s="543">
        <v>737600</v>
      </c>
      <c r="H29" s="546">
        <v>123.94638848185839</v>
      </c>
      <c r="I29" s="543">
        <v>0</v>
      </c>
      <c r="J29" s="543">
        <v>0</v>
      </c>
      <c r="K29" s="547">
        <v>0</v>
      </c>
      <c r="L29" s="282" t="s">
        <v>449</v>
      </c>
      <c r="M29" s="283">
        <v>2129</v>
      </c>
      <c r="N29" s="543">
        <v>25000</v>
      </c>
      <c r="O29" s="543">
        <v>25000</v>
      </c>
      <c r="P29" s="546">
        <v>100</v>
      </c>
      <c r="Q29" s="543">
        <v>0</v>
      </c>
      <c r="R29" s="543">
        <v>0</v>
      </c>
      <c r="S29" s="546">
        <v>0</v>
      </c>
      <c r="T29" s="543">
        <v>14500</v>
      </c>
      <c r="U29" s="543">
        <v>13902</v>
      </c>
      <c r="V29" s="547">
        <v>95.875862068965517</v>
      </c>
      <c r="W29" s="282" t="s">
        <v>449</v>
      </c>
      <c r="X29" s="283">
        <v>2129</v>
      </c>
      <c r="Y29" s="543">
        <v>0</v>
      </c>
      <c r="Z29" s="543">
        <v>0</v>
      </c>
      <c r="AA29" s="546">
        <v>0</v>
      </c>
      <c r="AB29" s="543">
        <v>610</v>
      </c>
      <c r="AC29" s="543">
        <v>622</v>
      </c>
      <c r="AD29" s="546">
        <v>101.9672131147541</v>
      </c>
      <c r="AE29" s="543">
        <v>0</v>
      </c>
      <c r="AF29" s="543">
        <v>0</v>
      </c>
      <c r="AG29" s="547">
        <v>0</v>
      </c>
      <c r="AH29" s="282" t="s">
        <v>449</v>
      </c>
      <c r="AI29" s="283">
        <v>2129</v>
      </c>
      <c r="AJ29" s="543">
        <v>0</v>
      </c>
      <c r="AK29" s="543">
        <v>0</v>
      </c>
      <c r="AL29" s="546">
        <v>0</v>
      </c>
      <c r="AM29" s="543">
        <v>38952</v>
      </c>
      <c r="AN29" s="543">
        <v>34432</v>
      </c>
      <c r="AO29" s="546">
        <v>88.395974532758274</v>
      </c>
      <c r="AP29" s="543">
        <v>0</v>
      </c>
      <c r="AQ29" s="543">
        <v>5</v>
      </c>
      <c r="AR29" s="547">
        <v>0</v>
      </c>
      <c r="AS29" s="282" t="s">
        <v>449</v>
      </c>
      <c r="AT29" s="283">
        <v>2129</v>
      </c>
      <c r="AU29" s="543">
        <v>0</v>
      </c>
      <c r="AV29" s="543">
        <v>0</v>
      </c>
      <c r="AW29" s="546">
        <v>0</v>
      </c>
      <c r="AX29" s="543">
        <v>14586</v>
      </c>
      <c r="AY29" s="543">
        <v>27693</v>
      </c>
      <c r="AZ29" s="546">
        <v>189.86013986013984</v>
      </c>
      <c r="BA29" s="543">
        <v>6145</v>
      </c>
      <c r="BB29" s="543">
        <v>9051</v>
      </c>
      <c r="BC29" s="547">
        <v>147.29048006509356</v>
      </c>
      <c r="BD29" s="282" t="s">
        <v>449</v>
      </c>
      <c r="BE29" s="283">
        <v>2129</v>
      </c>
      <c r="BF29" s="543">
        <v>8441</v>
      </c>
      <c r="BG29" s="543">
        <v>18615</v>
      </c>
      <c r="BH29" s="546">
        <v>220.53074280298543</v>
      </c>
      <c r="BI29" s="543">
        <v>0</v>
      </c>
      <c r="BJ29" s="543">
        <v>27</v>
      </c>
      <c r="BK29" s="546">
        <v>0</v>
      </c>
      <c r="BL29" s="543">
        <v>0</v>
      </c>
      <c r="BM29" s="543">
        <v>0</v>
      </c>
      <c r="BN29" s="547">
        <v>0</v>
      </c>
      <c r="BO29" s="282" t="s">
        <v>449</v>
      </c>
      <c r="BP29" s="283">
        <v>2129</v>
      </c>
      <c r="BQ29" s="543">
        <v>815</v>
      </c>
      <c r="BR29" s="543">
        <v>1055</v>
      </c>
      <c r="BS29" s="546">
        <v>129.4478527607362</v>
      </c>
      <c r="BT29" s="543">
        <v>815</v>
      </c>
      <c r="BU29" s="543">
        <v>1055</v>
      </c>
      <c r="BV29" s="546">
        <v>129.4478527607362</v>
      </c>
      <c r="BW29" s="543">
        <v>0</v>
      </c>
      <c r="BX29" s="543">
        <v>0</v>
      </c>
      <c r="BY29" s="547">
        <v>0</v>
      </c>
    </row>
    <row r="30" spans="1:77" ht="13.5" customHeight="1" x14ac:dyDescent="0.25">
      <c r="A30" s="282" t="s">
        <v>288</v>
      </c>
      <c r="B30" s="283">
        <v>2131</v>
      </c>
      <c r="C30" s="543">
        <v>665</v>
      </c>
      <c r="D30" s="543">
        <v>801</v>
      </c>
      <c r="E30" s="546">
        <v>120.45112781954887</v>
      </c>
      <c r="F30" s="543">
        <v>450</v>
      </c>
      <c r="G30" s="543">
        <v>558</v>
      </c>
      <c r="H30" s="546">
        <v>124</v>
      </c>
      <c r="I30" s="543">
        <v>450</v>
      </c>
      <c r="J30" s="543">
        <v>558</v>
      </c>
      <c r="K30" s="547">
        <v>124</v>
      </c>
      <c r="L30" s="282" t="s">
        <v>288</v>
      </c>
      <c r="M30" s="283">
        <v>2131</v>
      </c>
      <c r="N30" s="543">
        <v>0</v>
      </c>
      <c r="O30" s="543">
        <v>0</v>
      </c>
      <c r="P30" s="546">
        <v>0</v>
      </c>
      <c r="Q30" s="543">
        <v>0</v>
      </c>
      <c r="R30" s="543">
        <v>0</v>
      </c>
      <c r="S30" s="546">
        <v>0</v>
      </c>
      <c r="T30" s="543">
        <v>0</v>
      </c>
      <c r="U30" s="543">
        <v>0</v>
      </c>
      <c r="V30" s="547">
        <v>0</v>
      </c>
      <c r="W30" s="282" t="s">
        <v>288</v>
      </c>
      <c r="X30" s="283">
        <v>2131</v>
      </c>
      <c r="Y30" s="543">
        <v>0</v>
      </c>
      <c r="Z30" s="543">
        <v>0</v>
      </c>
      <c r="AA30" s="546">
        <v>0</v>
      </c>
      <c r="AB30" s="543">
        <v>0</v>
      </c>
      <c r="AC30" s="543">
        <v>0</v>
      </c>
      <c r="AD30" s="546">
        <v>0</v>
      </c>
      <c r="AE30" s="543">
        <v>0</v>
      </c>
      <c r="AF30" s="543">
        <v>0</v>
      </c>
      <c r="AG30" s="547">
        <v>0</v>
      </c>
      <c r="AH30" s="282" t="s">
        <v>288</v>
      </c>
      <c r="AI30" s="283">
        <v>2131</v>
      </c>
      <c r="AJ30" s="543">
        <v>0</v>
      </c>
      <c r="AK30" s="543">
        <v>0</v>
      </c>
      <c r="AL30" s="546">
        <v>0</v>
      </c>
      <c r="AM30" s="543">
        <v>205</v>
      </c>
      <c r="AN30" s="543">
        <v>233</v>
      </c>
      <c r="AO30" s="546">
        <v>113.65853658536587</v>
      </c>
      <c r="AP30" s="543">
        <v>0</v>
      </c>
      <c r="AQ30" s="543">
        <v>0</v>
      </c>
      <c r="AR30" s="547">
        <v>0</v>
      </c>
      <c r="AS30" s="282" t="s">
        <v>288</v>
      </c>
      <c r="AT30" s="283">
        <v>2131</v>
      </c>
      <c r="AU30" s="543">
        <v>0</v>
      </c>
      <c r="AV30" s="543">
        <v>0</v>
      </c>
      <c r="AW30" s="546">
        <v>0</v>
      </c>
      <c r="AX30" s="543">
        <v>0</v>
      </c>
      <c r="AY30" s="543">
        <v>0</v>
      </c>
      <c r="AZ30" s="546">
        <v>0</v>
      </c>
      <c r="BA30" s="543">
        <v>0</v>
      </c>
      <c r="BB30" s="543">
        <v>0</v>
      </c>
      <c r="BC30" s="547">
        <v>0</v>
      </c>
      <c r="BD30" s="282" t="s">
        <v>288</v>
      </c>
      <c r="BE30" s="283">
        <v>2131</v>
      </c>
      <c r="BF30" s="543">
        <v>0</v>
      </c>
      <c r="BG30" s="543">
        <v>0</v>
      </c>
      <c r="BH30" s="546">
        <v>0</v>
      </c>
      <c r="BI30" s="543">
        <v>0</v>
      </c>
      <c r="BJ30" s="543">
        <v>0</v>
      </c>
      <c r="BK30" s="546">
        <v>0</v>
      </c>
      <c r="BL30" s="543">
        <v>0</v>
      </c>
      <c r="BM30" s="543">
        <v>0</v>
      </c>
      <c r="BN30" s="547">
        <v>0</v>
      </c>
      <c r="BO30" s="282" t="s">
        <v>288</v>
      </c>
      <c r="BP30" s="283">
        <v>2131</v>
      </c>
      <c r="BQ30" s="543">
        <v>10</v>
      </c>
      <c r="BR30" s="543">
        <v>10</v>
      </c>
      <c r="BS30" s="546">
        <v>100</v>
      </c>
      <c r="BT30" s="543">
        <v>10</v>
      </c>
      <c r="BU30" s="543">
        <v>10</v>
      </c>
      <c r="BV30" s="546">
        <v>100</v>
      </c>
      <c r="BW30" s="543">
        <v>0</v>
      </c>
      <c r="BX30" s="543">
        <v>0</v>
      </c>
      <c r="BY30" s="547">
        <v>0</v>
      </c>
    </row>
    <row r="31" spans="1:77" ht="13.5" customHeight="1" x14ac:dyDescent="0.25">
      <c r="A31" s="282" t="s">
        <v>289</v>
      </c>
      <c r="B31" s="283">
        <v>2132</v>
      </c>
      <c r="C31" s="543">
        <v>780</v>
      </c>
      <c r="D31" s="543">
        <v>12708</v>
      </c>
      <c r="E31" s="546">
        <v>1629.2307692307693</v>
      </c>
      <c r="F31" s="543">
        <v>707</v>
      </c>
      <c r="G31" s="543">
        <v>12156</v>
      </c>
      <c r="H31" s="546">
        <v>1719.3776520509193</v>
      </c>
      <c r="I31" s="543">
        <v>707</v>
      </c>
      <c r="J31" s="543">
        <v>1020</v>
      </c>
      <c r="K31" s="547">
        <v>144.27157001414426</v>
      </c>
      <c r="L31" s="282" t="s">
        <v>289</v>
      </c>
      <c r="M31" s="283">
        <v>2132</v>
      </c>
      <c r="N31" s="543">
        <v>0</v>
      </c>
      <c r="O31" s="543">
        <v>0</v>
      </c>
      <c r="P31" s="546">
        <v>0</v>
      </c>
      <c r="Q31" s="543">
        <v>0</v>
      </c>
      <c r="R31" s="543">
        <v>0</v>
      </c>
      <c r="S31" s="546">
        <v>0</v>
      </c>
      <c r="T31" s="543">
        <v>0</v>
      </c>
      <c r="U31" s="543">
        <v>0</v>
      </c>
      <c r="V31" s="547">
        <v>0</v>
      </c>
      <c r="W31" s="282" t="s">
        <v>289</v>
      </c>
      <c r="X31" s="283">
        <v>2132</v>
      </c>
      <c r="Y31" s="543">
        <v>0</v>
      </c>
      <c r="Z31" s="543">
        <v>0</v>
      </c>
      <c r="AA31" s="546">
        <v>0</v>
      </c>
      <c r="AB31" s="543">
        <v>0</v>
      </c>
      <c r="AC31" s="543">
        <v>0</v>
      </c>
      <c r="AD31" s="546">
        <v>0</v>
      </c>
      <c r="AE31" s="543">
        <v>0</v>
      </c>
      <c r="AF31" s="543">
        <v>0</v>
      </c>
      <c r="AG31" s="547">
        <v>0</v>
      </c>
      <c r="AH31" s="282" t="s">
        <v>289</v>
      </c>
      <c r="AI31" s="283">
        <v>2132</v>
      </c>
      <c r="AJ31" s="543">
        <v>0</v>
      </c>
      <c r="AK31" s="543">
        <v>0</v>
      </c>
      <c r="AL31" s="546">
        <v>0</v>
      </c>
      <c r="AM31" s="543">
        <v>73</v>
      </c>
      <c r="AN31" s="543">
        <v>551</v>
      </c>
      <c r="AO31" s="546">
        <v>754.79452054794524</v>
      </c>
      <c r="AP31" s="543">
        <v>0</v>
      </c>
      <c r="AQ31" s="543">
        <v>0</v>
      </c>
      <c r="AR31" s="547">
        <v>0</v>
      </c>
      <c r="AS31" s="282" t="s">
        <v>289</v>
      </c>
      <c r="AT31" s="283">
        <v>2132</v>
      </c>
      <c r="AU31" s="543">
        <v>0</v>
      </c>
      <c r="AV31" s="543">
        <v>0</v>
      </c>
      <c r="AW31" s="546">
        <v>0</v>
      </c>
      <c r="AX31" s="543">
        <v>0</v>
      </c>
      <c r="AY31" s="543">
        <v>0</v>
      </c>
      <c r="AZ31" s="546">
        <v>0</v>
      </c>
      <c r="BA31" s="543">
        <v>0</v>
      </c>
      <c r="BB31" s="543">
        <v>0</v>
      </c>
      <c r="BC31" s="547">
        <v>0</v>
      </c>
      <c r="BD31" s="282" t="s">
        <v>289</v>
      </c>
      <c r="BE31" s="283">
        <v>2132</v>
      </c>
      <c r="BF31" s="543">
        <v>0</v>
      </c>
      <c r="BG31" s="543">
        <v>0</v>
      </c>
      <c r="BH31" s="546">
        <v>0</v>
      </c>
      <c r="BI31" s="543">
        <v>0</v>
      </c>
      <c r="BJ31" s="543">
        <v>0</v>
      </c>
      <c r="BK31" s="546">
        <v>0</v>
      </c>
      <c r="BL31" s="543">
        <v>0</v>
      </c>
      <c r="BM31" s="543">
        <v>0</v>
      </c>
      <c r="BN31" s="547">
        <v>0</v>
      </c>
      <c r="BO31" s="282" t="s">
        <v>289</v>
      </c>
      <c r="BP31" s="283">
        <v>2132</v>
      </c>
      <c r="BQ31" s="543">
        <v>0</v>
      </c>
      <c r="BR31" s="543">
        <v>1</v>
      </c>
      <c r="BS31" s="546">
        <v>0</v>
      </c>
      <c r="BT31" s="543">
        <v>0</v>
      </c>
      <c r="BU31" s="543">
        <v>1</v>
      </c>
      <c r="BV31" s="546">
        <v>0</v>
      </c>
      <c r="BW31" s="543">
        <v>0</v>
      </c>
      <c r="BX31" s="543">
        <v>0</v>
      </c>
      <c r="BY31" s="547">
        <v>0</v>
      </c>
    </row>
    <row r="32" spans="1:77" ht="13.5" customHeight="1" x14ac:dyDescent="0.25">
      <c r="A32" s="282" t="s">
        <v>290</v>
      </c>
      <c r="B32" s="283">
        <v>2133</v>
      </c>
      <c r="C32" s="543">
        <v>35</v>
      </c>
      <c r="D32" s="543">
        <v>78</v>
      </c>
      <c r="E32" s="546">
        <v>222.85714285714286</v>
      </c>
      <c r="F32" s="543">
        <v>0</v>
      </c>
      <c r="G32" s="543">
        <v>0</v>
      </c>
      <c r="H32" s="546">
        <v>0</v>
      </c>
      <c r="I32" s="543">
        <v>0</v>
      </c>
      <c r="J32" s="543">
        <v>0</v>
      </c>
      <c r="K32" s="547">
        <v>0</v>
      </c>
      <c r="L32" s="282" t="s">
        <v>290</v>
      </c>
      <c r="M32" s="283">
        <v>2133</v>
      </c>
      <c r="N32" s="543">
        <v>0</v>
      </c>
      <c r="O32" s="543">
        <v>0</v>
      </c>
      <c r="P32" s="546">
        <v>0</v>
      </c>
      <c r="Q32" s="543">
        <v>0</v>
      </c>
      <c r="R32" s="543">
        <v>0</v>
      </c>
      <c r="S32" s="546">
        <v>0</v>
      </c>
      <c r="T32" s="543">
        <v>0</v>
      </c>
      <c r="U32" s="543">
        <v>0</v>
      </c>
      <c r="V32" s="547">
        <v>0</v>
      </c>
      <c r="W32" s="282" t="s">
        <v>290</v>
      </c>
      <c r="X32" s="283">
        <v>2133</v>
      </c>
      <c r="Y32" s="543">
        <v>0</v>
      </c>
      <c r="Z32" s="543">
        <v>0</v>
      </c>
      <c r="AA32" s="546">
        <v>0</v>
      </c>
      <c r="AB32" s="543">
        <v>0</v>
      </c>
      <c r="AC32" s="543">
        <v>0</v>
      </c>
      <c r="AD32" s="546">
        <v>0</v>
      </c>
      <c r="AE32" s="543">
        <v>0</v>
      </c>
      <c r="AF32" s="543">
        <v>0</v>
      </c>
      <c r="AG32" s="547">
        <v>0</v>
      </c>
      <c r="AH32" s="282" t="s">
        <v>290</v>
      </c>
      <c r="AI32" s="283">
        <v>2133</v>
      </c>
      <c r="AJ32" s="543">
        <v>0</v>
      </c>
      <c r="AK32" s="543">
        <v>0</v>
      </c>
      <c r="AL32" s="546">
        <v>0</v>
      </c>
      <c r="AM32" s="543">
        <v>35</v>
      </c>
      <c r="AN32" s="543">
        <v>78</v>
      </c>
      <c r="AO32" s="546">
        <v>222.85714285714286</v>
      </c>
      <c r="AP32" s="543">
        <v>0</v>
      </c>
      <c r="AQ32" s="543">
        <v>0</v>
      </c>
      <c r="AR32" s="547">
        <v>0</v>
      </c>
      <c r="AS32" s="282" t="s">
        <v>290</v>
      </c>
      <c r="AT32" s="283">
        <v>2133</v>
      </c>
      <c r="AU32" s="543">
        <v>0</v>
      </c>
      <c r="AV32" s="543">
        <v>0</v>
      </c>
      <c r="AW32" s="546">
        <v>0</v>
      </c>
      <c r="AX32" s="543">
        <v>0</v>
      </c>
      <c r="AY32" s="543">
        <v>0</v>
      </c>
      <c r="AZ32" s="546">
        <v>0</v>
      </c>
      <c r="BA32" s="543">
        <v>0</v>
      </c>
      <c r="BB32" s="543">
        <v>0</v>
      </c>
      <c r="BC32" s="547">
        <v>0</v>
      </c>
      <c r="BD32" s="282" t="s">
        <v>290</v>
      </c>
      <c r="BE32" s="283">
        <v>2133</v>
      </c>
      <c r="BF32" s="543">
        <v>0</v>
      </c>
      <c r="BG32" s="543">
        <v>0</v>
      </c>
      <c r="BH32" s="546">
        <v>0</v>
      </c>
      <c r="BI32" s="543">
        <v>0</v>
      </c>
      <c r="BJ32" s="543">
        <v>0</v>
      </c>
      <c r="BK32" s="546">
        <v>0</v>
      </c>
      <c r="BL32" s="543">
        <v>0</v>
      </c>
      <c r="BM32" s="543">
        <v>0</v>
      </c>
      <c r="BN32" s="547">
        <v>0</v>
      </c>
      <c r="BO32" s="282" t="s">
        <v>290</v>
      </c>
      <c r="BP32" s="283">
        <v>2133</v>
      </c>
      <c r="BQ32" s="543">
        <v>0</v>
      </c>
      <c r="BR32" s="543">
        <v>0</v>
      </c>
      <c r="BS32" s="546">
        <v>0</v>
      </c>
      <c r="BT32" s="543">
        <v>0</v>
      </c>
      <c r="BU32" s="543">
        <v>0</v>
      </c>
      <c r="BV32" s="546">
        <v>0</v>
      </c>
      <c r="BW32" s="543">
        <v>0</v>
      </c>
      <c r="BX32" s="543">
        <v>0</v>
      </c>
      <c r="BY32" s="547">
        <v>0</v>
      </c>
    </row>
    <row r="33" spans="1:77" ht="13.5" customHeight="1" x14ac:dyDescent="0.25">
      <c r="A33" s="282" t="s">
        <v>291</v>
      </c>
      <c r="B33" s="283">
        <v>2134</v>
      </c>
      <c r="C33" s="543">
        <v>13</v>
      </c>
      <c r="D33" s="543">
        <v>250</v>
      </c>
      <c r="E33" s="546">
        <v>1923.0769230769231</v>
      </c>
      <c r="F33" s="543">
        <v>0</v>
      </c>
      <c r="G33" s="543">
        <v>0</v>
      </c>
      <c r="H33" s="546">
        <v>0</v>
      </c>
      <c r="I33" s="543">
        <v>0</v>
      </c>
      <c r="J33" s="543">
        <v>0</v>
      </c>
      <c r="K33" s="547">
        <v>0</v>
      </c>
      <c r="L33" s="282" t="s">
        <v>291</v>
      </c>
      <c r="M33" s="283">
        <v>2134</v>
      </c>
      <c r="N33" s="543">
        <v>0</v>
      </c>
      <c r="O33" s="543">
        <v>0</v>
      </c>
      <c r="P33" s="546">
        <v>0</v>
      </c>
      <c r="Q33" s="543">
        <v>0</v>
      </c>
      <c r="R33" s="543">
        <v>0</v>
      </c>
      <c r="S33" s="546">
        <v>0</v>
      </c>
      <c r="T33" s="543">
        <v>0</v>
      </c>
      <c r="U33" s="543">
        <v>0</v>
      </c>
      <c r="V33" s="547">
        <v>0</v>
      </c>
      <c r="W33" s="282" t="s">
        <v>291</v>
      </c>
      <c r="X33" s="283">
        <v>2134</v>
      </c>
      <c r="Y33" s="543">
        <v>0</v>
      </c>
      <c r="Z33" s="543">
        <v>0</v>
      </c>
      <c r="AA33" s="546">
        <v>0</v>
      </c>
      <c r="AB33" s="543">
        <v>0</v>
      </c>
      <c r="AC33" s="543">
        <v>0</v>
      </c>
      <c r="AD33" s="546">
        <v>0</v>
      </c>
      <c r="AE33" s="543">
        <v>0</v>
      </c>
      <c r="AF33" s="543">
        <v>0</v>
      </c>
      <c r="AG33" s="547">
        <v>0</v>
      </c>
      <c r="AH33" s="282" t="s">
        <v>291</v>
      </c>
      <c r="AI33" s="283">
        <v>2134</v>
      </c>
      <c r="AJ33" s="543">
        <v>0</v>
      </c>
      <c r="AK33" s="543">
        <v>0</v>
      </c>
      <c r="AL33" s="546">
        <v>0</v>
      </c>
      <c r="AM33" s="543">
        <v>9</v>
      </c>
      <c r="AN33" s="543">
        <v>230</v>
      </c>
      <c r="AO33" s="546">
        <v>2555.5555555555557</v>
      </c>
      <c r="AP33" s="543">
        <v>0</v>
      </c>
      <c r="AQ33" s="543">
        <v>0</v>
      </c>
      <c r="AR33" s="547">
        <v>0</v>
      </c>
      <c r="AS33" s="282" t="s">
        <v>291</v>
      </c>
      <c r="AT33" s="283">
        <v>2134</v>
      </c>
      <c r="AU33" s="543">
        <v>0</v>
      </c>
      <c r="AV33" s="543">
        <v>0</v>
      </c>
      <c r="AW33" s="546">
        <v>0</v>
      </c>
      <c r="AX33" s="543">
        <v>0</v>
      </c>
      <c r="AY33" s="543">
        <v>0</v>
      </c>
      <c r="AZ33" s="546">
        <v>0</v>
      </c>
      <c r="BA33" s="543">
        <v>0</v>
      </c>
      <c r="BB33" s="543">
        <v>0</v>
      </c>
      <c r="BC33" s="547">
        <v>0</v>
      </c>
      <c r="BD33" s="282" t="s">
        <v>291</v>
      </c>
      <c r="BE33" s="283">
        <v>2134</v>
      </c>
      <c r="BF33" s="543">
        <v>0</v>
      </c>
      <c r="BG33" s="543">
        <v>0</v>
      </c>
      <c r="BH33" s="546">
        <v>0</v>
      </c>
      <c r="BI33" s="543">
        <v>0</v>
      </c>
      <c r="BJ33" s="543">
        <v>0</v>
      </c>
      <c r="BK33" s="546">
        <v>0</v>
      </c>
      <c r="BL33" s="543">
        <v>0</v>
      </c>
      <c r="BM33" s="543">
        <v>0</v>
      </c>
      <c r="BN33" s="547">
        <v>0</v>
      </c>
      <c r="BO33" s="282" t="s">
        <v>291</v>
      </c>
      <c r="BP33" s="283">
        <v>2134</v>
      </c>
      <c r="BQ33" s="543">
        <v>4</v>
      </c>
      <c r="BR33" s="543">
        <v>20</v>
      </c>
      <c r="BS33" s="546">
        <v>500</v>
      </c>
      <c r="BT33" s="543">
        <v>4</v>
      </c>
      <c r="BU33" s="543">
        <v>20</v>
      </c>
      <c r="BV33" s="546">
        <v>500</v>
      </c>
      <c r="BW33" s="543">
        <v>0</v>
      </c>
      <c r="BX33" s="543">
        <v>0</v>
      </c>
      <c r="BY33" s="547">
        <v>0</v>
      </c>
    </row>
    <row r="34" spans="1:77" ht="13.5" customHeight="1" x14ac:dyDescent="0.25">
      <c r="A34" s="282" t="s">
        <v>292</v>
      </c>
      <c r="B34" s="283">
        <v>2136</v>
      </c>
      <c r="C34" s="543">
        <v>861</v>
      </c>
      <c r="D34" s="543">
        <v>1019</v>
      </c>
      <c r="E34" s="546">
        <v>118.35075493612079</v>
      </c>
      <c r="F34" s="543">
        <v>0</v>
      </c>
      <c r="G34" s="543">
        <v>0</v>
      </c>
      <c r="H34" s="546">
        <v>0</v>
      </c>
      <c r="I34" s="543">
        <v>0</v>
      </c>
      <c r="J34" s="543">
        <v>0</v>
      </c>
      <c r="K34" s="547">
        <v>0</v>
      </c>
      <c r="L34" s="282" t="s">
        <v>292</v>
      </c>
      <c r="M34" s="283">
        <v>2136</v>
      </c>
      <c r="N34" s="543">
        <v>0</v>
      </c>
      <c r="O34" s="543">
        <v>0</v>
      </c>
      <c r="P34" s="546">
        <v>0</v>
      </c>
      <c r="Q34" s="543">
        <v>0</v>
      </c>
      <c r="R34" s="543">
        <v>0</v>
      </c>
      <c r="S34" s="546">
        <v>0</v>
      </c>
      <c r="T34" s="543">
        <v>0</v>
      </c>
      <c r="U34" s="543">
        <v>0</v>
      </c>
      <c r="V34" s="547">
        <v>0</v>
      </c>
      <c r="W34" s="282" t="s">
        <v>292</v>
      </c>
      <c r="X34" s="283">
        <v>2136</v>
      </c>
      <c r="Y34" s="543">
        <v>0</v>
      </c>
      <c r="Z34" s="543">
        <v>0</v>
      </c>
      <c r="AA34" s="546">
        <v>0</v>
      </c>
      <c r="AB34" s="543">
        <v>0</v>
      </c>
      <c r="AC34" s="543">
        <v>0</v>
      </c>
      <c r="AD34" s="546">
        <v>0</v>
      </c>
      <c r="AE34" s="543">
        <v>0</v>
      </c>
      <c r="AF34" s="543">
        <v>0</v>
      </c>
      <c r="AG34" s="547">
        <v>0</v>
      </c>
      <c r="AH34" s="282" t="s">
        <v>292</v>
      </c>
      <c r="AI34" s="283">
        <v>2136</v>
      </c>
      <c r="AJ34" s="543">
        <v>0</v>
      </c>
      <c r="AK34" s="543">
        <v>0</v>
      </c>
      <c r="AL34" s="546">
        <v>0</v>
      </c>
      <c r="AM34" s="543">
        <v>51</v>
      </c>
      <c r="AN34" s="543">
        <v>62</v>
      </c>
      <c r="AO34" s="546">
        <v>121.56862745098039</v>
      </c>
      <c r="AP34" s="543">
        <v>0</v>
      </c>
      <c r="AQ34" s="543">
        <v>0</v>
      </c>
      <c r="AR34" s="547">
        <v>0</v>
      </c>
      <c r="AS34" s="282" t="s">
        <v>292</v>
      </c>
      <c r="AT34" s="283">
        <v>2136</v>
      </c>
      <c r="AU34" s="543">
        <v>0</v>
      </c>
      <c r="AV34" s="543">
        <v>0</v>
      </c>
      <c r="AW34" s="546">
        <v>0</v>
      </c>
      <c r="AX34" s="543">
        <v>0</v>
      </c>
      <c r="AY34" s="543">
        <v>0</v>
      </c>
      <c r="AZ34" s="546">
        <v>0</v>
      </c>
      <c r="BA34" s="543">
        <v>0</v>
      </c>
      <c r="BB34" s="543">
        <v>0</v>
      </c>
      <c r="BC34" s="547">
        <v>0</v>
      </c>
      <c r="BD34" s="282" t="s">
        <v>292</v>
      </c>
      <c r="BE34" s="283">
        <v>2136</v>
      </c>
      <c r="BF34" s="543">
        <v>0</v>
      </c>
      <c r="BG34" s="543">
        <v>0</v>
      </c>
      <c r="BH34" s="546">
        <v>0</v>
      </c>
      <c r="BI34" s="543">
        <v>0</v>
      </c>
      <c r="BJ34" s="543">
        <v>0</v>
      </c>
      <c r="BK34" s="546">
        <v>0</v>
      </c>
      <c r="BL34" s="543">
        <v>0</v>
      </c>
      <c r="BM34" s="543">
        <v>0</v>
      </c>
      <c r="BN34" s="547">
        <v>0</v>
      </c>
      <c r="BO34" s="282" t="s">
        <v>292</v>
      </c>
      <c r="BP34" s="283">
        <v>2136</v>
      </c>
      <c r="BQ34" s="543">
        <v>810</v>
      </c>
      <c r="BR34" s="543">
        <v>957</v>
      </c>
      <c r="BS34" s="546">
        <v>118.14814814814815</v>
      </c>
      <c r="BT34" s="543">
        <v>810</v>
      </c>
      <c r="BU34" s="543">
        <v>957</v>
      </c>
      <c r="BV34" s="546">
        <v>118.14814814814815</v>
      </c>
      <c r="BW34" s="543">
        <v>0</v>
      </c>
      <c r="BX34" s="543">
        <v>0</v>
      </c>
      <c r="BY34" s="547">
        <v>0</v>
      </c>
    </row>
    <row r="35" spans="1:77" ht="13.5" customHeight="1" x14ac:dyDescent="0.25">
      <c r="A35" s="282" t="s">
        <v>293</v>
      </c>
      <c r="B35" s="283">
        <v>2137</v>
      </c>
      <c r="C35" s="543">
        <v>143</v>
      </c>
      <c r="D35" s="543">
        <v>297</v>
      </c>
      <c r="E35" s="546">
        <v>207.69230769230771</v>
      </c>
      <c r="F35" s="543">
        <v>0</v>
      </c>
      <c r="G35" s="543">
        <v>2</v>
      </c>
      <c r="H35" s="546">
        <v>0</v>
      </c>
      <c r="I35" s="543">
        <v>0</v>
      </c>
      <c r="J35" s="543">
        <v>1</v>
      </c>
      <c r="K35" s="547">
        <v>0</v>
      </c>
      <c r="L35" s="282" t="s">
        <v>293</v>
      </c>
      <c r="M35" s="283">
        <v>2137</v>
      </c>
      <c r="N35" s="543">
        <v>0</v>
      </c>
      <c r="O35" s="543">
        <v>0</v>
      </c>
      <c r="P35" s="546">
        <v>0</v>
      </c>
      <c r="Q35" s="543">
        <v>0</v>
      </c>
      <c r="R35" s="543">
        <v>0</v>
      </c>
      <c r="S35" s="546">
        <v>0</v>
      </c>
      <c r="T35" s="543">
        <v>0</v>
      </c>
      <c r="U35" s="543">
        <v>0</v>
      </c>
      <c r="V35" s="547">
        <v>0</v>
      </c>
      <c r="W35" s="282" t="s">
        <v>293</v>
      </c>
      <c r="X35" s="283">
        <v>2137</v>
      </c>
      <c r="Y35" s="543">
        <v>0</v>
      </c>
      <c r="Z35" s="543">
        <v>1</v>
      </c>
      <c r="AA35" s="546">
        <v>0</v>
      </c>
      <c r="AB35" s="543">
        <v>0</v>
      </c>
      <c r="AC35" s="543">
        <v>0</v>
      </c>
      <c r="AD35" s="546">
        <v>0</v>
      </c>
      <c r="AE35" s="543">
        <v>0</v>
      </c>
      <c r="AF35" s="543">
        <v>0</v>
      </c>
      <c r="AG35" s="547">
        <v>0</v>
      </c>
      <c r="AH35" s="282" t="s">
        <v>293</v>
      </c>
      <c r="AI35" s="283">
        <v>2137</v>
      </c>
      <c r="AJ35" s="543">
        <v>0</v>
      </c>
      <c r="AK35" s="543">
        <v>0</v>
      </c>
      <c r="AL35" s="546">
        <v>0</v>
      </c>
      <c r="AM35" s="543">
        <v>8</v>
      </c>
      <c r="AN35" s="543">
        <v>169</v>
      </c>
      <c r="AO35" s="546">
        <v>2112.5</v>
      </c>
      <c r="AP35" s="543">
        <v>0</v>
      </c>
      <c r="AQ35" s="543">
        <v>0</v>
      </c>
      <c r="AR35" s="547">
        <v>0</v>
      </c>
      <c r="AS35" s="282" t="s">
        <v>293</v>
      </c>
      <c r="AT35" s="283">
        <v>2137</v>
      </c>
      <c r="AU35" s="543">
        <v>0</v>
      </c>
      <c r="AV35" s="543">
        <v>0</v>
      </c>
      <c r="AW35" s="546">
        <v>0</v>
      </c>
      <c r="AX35" s="543">
        <v>0</v>
      </c>
      <c r="AY35" s="543">
        <v>0</v>
      </c>
      <c r="AZ35" s="546">
        <v>0</v>
      </c>
      <c r="BA35" s="543">
        <v>0</v>
      </c>
      <c r="BB35" s="543">
        <v>0</v>
      </c>
      <c r="BC35" s="547">
        <v>0</v>
      </c>
      <c r="BD35" s="282" t="s">
        <v>293</v>
      </c>
      <c r="BE35" s="283">
        <v>2137</v>
      </c>
      <c r="BF35" s="543">
        <v>0</v>
      </c>
      <c r="BG35" s="543">
        <v>0</v>
      </c>
      <c r="BH35" s="546">
        <v>0</v>
      </c>
      <c r="BI35" s="543">
        <v>0</v>
      </c>
      <c r="BJ35" s="543">
        <v>0</v>
      </c>
      <c r="BK35" s="546">
        <v>0</v>
      </c>
      <c r="BL35" s="543">
        <v>0</v>
      </c>
      <c r="BM35" s="543">
        <v>0</v>
      </c>
      <c r="BN35" s="547">
        <v>0</v>
      </c>
      <c r="BO35" s="282" t="s">
        <v>293</v>
      </c>
      <c r="BP35" s="283">
        <v>2137</v>
      </c>
      <c r="BQ35" s="543">
        <v>135</v>
      </c>
      <c r="BR35" s="543">
        <v>126</v>
      </c>
      <c r="BS35" s="546">
        <v>93.333333333333329</v>
      </c>
      <c r="BT35" s="543">
        <v>135</v>
      </c>
      <c r="BU35" s="543">
        <v>126</v>
      </c>
      <c r="BV35" s="546">
        <v>93.333333333333329</v>
      </c>
      <c r="BW35" s="543">
        <v>0</v>
      </c>
      <c r="BX35" s="543">
        <v>0</v>
      </c>
      <c r="BY35" s="547">
        <v>0</v>
      </c>
    </row>
    <row r="36" spans="1:77" ht="13.5" customHeight="1" x14ac:dyDescent="0.25">
      <c r="A36" s="282" t="s">
        <v>294</v>
      </c>
      <c r="B36" s="283">
        <v>2138</v>
      </c>
      <c r="C36" s="543">
        <v>1276</v>
      </c>
      <c r="D36" s="543">
        <v>1825</v>
      </c>
      <c r="E36" s="546">
        <v>143.02507836990597</v>
      </c>
      <c r="F36" s="543">
        <v>916</v>
      </c>
      <c r="G36" s="543">
        <v>1385</v>
      </c>
      <c r="H36" s="546">
        <v>151.20087336244541</v>
      </c>
      <c r="I36" s="543">
        <v>916</v>
      </c>
      <c r="J36" s="543">
        <v>1385</v>
      </c>
      <c r="K36" s="547">
        <v>151.20087336244541</v>
      </c>
      <c r="L36" s="282" t="s">
        <v>294</v>
      </c>
      <c r="M36" s="283">
        <v>2138</v>
      </c>
      <c r="N36" s="543">
        <v>0</v>
      </c>
      <c r="O36" s="543">
        <v>0</v>
      </c>
      <c r="P36" s="546">
        <v>0</v>
      </c>
      <c r="Q36" s="543">
        <v>0</v>
      </c>
      <c r="R36" s="543">
        <v>0</v>
      </c>
      <c r="S36" s="546">
        <v>0</v>
      </c>
      <c r="T36" s="543">
        <v>0</v>
      </c>
      <c r="U36" s="543">
        <v>0</v>
      </c>
      <c r="V36" s="547">
        <v>0</v>
      </c>
      <c r="W36" s="282" t="s">
        <v>294</v>
      </c>
      <c r="X36" s="283">
        <v>2138</v>
      </c>
      <c r="Y36" s="543">
        <v>0</v>
      </c>
      <c r="Z36" s="543">
        <v>0</v>
      </c>
      <c r="AA36" s="546">
        <v>0</v>
      </c>
      <c r="AB36" s="543">
        <v>0</v>
      </c>
      <c r="AC36" s="543">
        <v>0</v>
      </c>
      <c r="AD36" s="546">
        <v>0</v>
      </c>
      <c r="AE36" s="543">
        <v>0</v>
      </c>
      <c r="AF36" s="543">
        <v>0</v>
      </c>
      <c r="AG36" s="547">
        <v>0</v>
      </c>
      <c r="AH36" s="282" t="s">
        <v>294</v>
      </c>
      <c r="AI36" s="283">
        <v>2138</v>
      </c>
      <c r="AJ36" s="543">
        <v>0</v>
      </c>
      <c r="AK36" s="543">
        <v>0</v>
      </c>
      <c r="AL36" s="546">
        <v>0</v>
      </c>
      <c r="AM36" s="543">
        <v>36</v>
      </c>
      <c r="AN36" s="543">
        <v>114</v>
      </c>
      <c r="AO36" s="546">
        <v>316.66666666666669</v>
      </c>
      <c r="AP36" s="543">
        <v>0</v>
      </c>
      <c r="AQ36" s="543">
        <v>0</v>
      </c>
      <c r="AR36" s="547">
        <v>0</v>
      </c>
      <c r="AS36" s="282" t="s">
        <v>294</v>
      </c>
      <c r="AT36" s="283">
        <v>2138</v>
      </c>
      <c r="AU36" s="543">
        <v>0</v>
      </c>
      <c r="AV36" s="543">
        <v>0</v>
      </c>
      <c r="AW36" s="546">
        <v>0</v>
      </c>
      <c r="AX36" s="543">
        <v>30</v>
      </c>
      <c r="AY36" s="543">
        <v>24</v>
      </c>
      <c r="AZ36" s="546">
        <v>80</v>
      </c>
      <c r="BA36" s="543">
        <v>0</v>
      </c>
      <c r="BB36" s="543">
        <v>0</v>
      </c>
      <c r="BC36" s="547">
        <v>0</v>
      </c>
      <c r="BD36" s="282" t="s">
        <v>294</v>
      </c>
      <c r="BE36" s="283">
        <v>2138</v>
      </c>
      <c r="BF36" s="543">
        <v>30</v>
      </c>
      <c r="BG36" s="543">
        <v>24</v>
      </c>
      <c r="BH36" s="546">
        <v>80</v>
      </c>
      <c r="BI36" s="543">
        <v>0</v>
      </c>
      <c r="BJ36" s="543">
        <v>0</v>
      </c>
      <c r="BK36" s="546">
        <v>0</v>
      </c>
      <c r="BL36" s="543">
        <v>0</v>
      </c>
      <c r="BM36" s="543">
        <v>0</v>
      </c>
      <c r="BN36" s="547">
        <v>0</v>
      </c>
      <c r="BO36" s="282" t="s">
        <v>294</v>
      </c>
      <c r="BP36" s="283">
        <v>2138</v>
      </c>
      <c r="BQ36" s="543">
        <v>294</v>
      </c>
      <c r="BR36" s="543">
        <v>302</v>
      </c>
      <c r="BS36" s="546">
        <v>102.72108843537416</v>
      </c>
      <c r="BT36" s="543">
        <v>294</v>
      </c>
      <c r="BU36" s="543">
        <v>302</v>
      </c>
      <c r="BV36" s="546">
        <v>102.72108843537416</v>
      </c>
      <c r="BW36" s="543">
        <v>0</v>
      </c>
      <c r="BX36" s="543">
        <v>0</v>
      </c>
      <c r="BY36" s="547">
        <v>0</v>
      </c>
    </row>
    <row r="37" spans="1:77" ht="13.5" customHeight="1" x14ac:dyDescent="0.25">
      <c r="A37" s="282" t="s">
        <v>295</v>
      </c>
      <c r="B37" s="283">
        <v>2140</v>
      </c>
      <c r="C37" s="543">
        <v>27</v>
      </c>
      <c r="D37" s="543">
        <v>9</v>
      </c>
      <c r="E37" s="546">
        <v>33.333333333333329</v>
      </c>
      <c r="F37" s="543">
        <v>0</v>
      </c>
      <c r="G37" s="543">
        <v>0</v>
      </c>
      <c r="H37" s="546">
        <v>0</v>
      </c>
      <c r="I37" s="543">
        <v>0</v>
      </c>
      <c r="J37" s="543">
        <v>0</v>
      </c>
      <c r="K37" s="547">
        <v>0</v>
      </c>
      <c r="L37" s="282" t="s">
        <v>295</v>
      </c>
      <c r="M37" s="283">
        <v>2140</v>
      </c>
      <c r="N37" s="543">
        <v>0</v>
      </c>
      <c r="O37" s="543">
        <v>0</v>
      </c>
      <c r="P37" s="546">
        <v>0</v>
      </c>
      <c r="Q37" s="543">
        <v>0</v>
      </c>
      <c r="R37" s="543">
        <v>0</v>
      </c>
      <c r="S37" s="546">
        <v>0</v>
      </c>
      <c r="T37" s="543">
        <v>0</v>
      </c>
      <c r="U37" s="543">
        <v>0</v>
      </c>
      <c r="V37" s="547">
        <v>0</v>
      </c>
      <c r="W37" s="282" t="s">
        <v>295</v>
      </c>
      <c r="X37" s="283">
        <v>2140</v>
      </c>
      <c r="Y37" s="543">
        <v>0</v>
      </c>
      <c r="Z37" s="543">
        <v>0</v>
      </c>
      <c r="AA37" s="546">
        <v>0</v>
      </c>
      <c r="AB37" s="543">
        <v>0</v>
      </c>
      <c r="AC37" s="543">
        <v>0</v>
      </c>
      <c r="AD37" s="546">
        <v>0</v>
      </c>
      <c r="AE37" s="543">
        <v>0</v>
      </c>
      <c r="AF37" s="543">
        <v>0</v>
      </c>
      <c r="AG37" s="547">
        <v>0</v>
      </c>
      <c r="AH37" s="282" t="s">
        <v>295</v>
      </c>
      <c r="AI37" s="283">
        <v>2140</v>
      </c>
      <c r="AJ37" s="543">
        <v>0</v>
      </c>
      <c r="AK37" s="543">
        <v>0</v>
      </c>
      <c r="AL37" s="546">
        <v>0</v>
      </c>
      <c r="AM37" s="543">
        <v>27</v>
      </c>
      <c r="AN37" s="543">
        <v>9</v>
      </c>
      <c r="AO37" s="546">
        <v>33.333333333333329</v>
      </c>
      <c r="AP37" s="543">
        <v>0</v>
      </c>
      <c r="AQ37" s="543">
        <v>0</v>
      </c>
      <c r="AR37" s="547">
        <v>0</v>
      </c>
      <c r="AS37" s="282" t="s">
        <v>295</v>
      </c>
      <c r="AT37" s="283">
        <v>2140</v>
      </c>
      <c r="AU37" s="543">
        <v>0</v>
      </c>
      <c r="AV37" s="543">
        <v>0</v>
      </c>
      <c r="AW37" s="546">
        <v>0</v>
      </c>
      <c r="AX37" s="543">
        <v>0</v>
      </c>
      <c r="AY37" s="543">
        <v>0</v>
      </c>
      <c r="AZ37" s="546">
        <v>0</v>
      </c>
      <c r="BA37" s="543">
        <v>0</v>
      </c>
      <c r="BB37" s="543">
        <v>0</v>
      </c>
      <c r="BC37" s="547">
        <v>0</v>
      </c>
      <c r="BD37" s="282" t="s">
        <v>295</v>
      </c>
      <c r="BE37" s="283">
        <v>2140</v>
      </c>
      <c r="BF37" s="543">
        <v>0</v>
      </c>
      <c r="BG37" s="543">
        <v>0</v>
      </c>
      <c r="BH37" s="546">
        <v>0</v>
      </c>
      <c r="BI37" s="543">
        <v>0</v>
      </c>
      <c r="BJ37" s="543">
        <v>0</v>
      </c>
      <c r="BK37" s="546">
        <v>0</v>
      </c>
      <c r="BL37" s="543">
        <v>0</v>
      </c>
      <c r="BM37" s="543">
        <v>0</v>
      </c>
      <c r="BN37" s="547">
        <v>0</v>
      </c>
      <c r="BO37" s="282" t="s">
        <v>295</v>
      </c>
      <c r="BP37" s="283">
        <v>2140</v>
      </c>
      <c r="BQ37" s="543">
        <v>0</v>
      </c>
      <c r="BR37" s="543">
        <v>0</v>
      </c>
      <c r="BS37" s="546">
        <v>0</v>
      </c>
      <c r="BT37" s="543">
        <v>0</v>
      </c>
      <c r="BU37" s="543">
        <v>0</v>
      </c>
      <c r="BV37" s="546">
        <v>0</v>
      </c>
      <c r="BW37" s="543">
        <v>0</v>
      </c>
      <c r="BX37" s="543">
        <v>0</v>
      </c>
      <c r="BY37" s="547">
        <v>0</v>
      </c>
    </row>
    <row r="38" spans="1:77" ht="13.5" customHeight="1" x14ac:dyDescent="0.25">
      <c r="A38" s="282" t="s">
        <v>296</v>
      </c>
      <c r="B38" s="283">
        <v>2141</v>
      </c>
      <c r="C38" s="543">
        <v>655</v>
      </c>
      <c r="D38" s="543">
        <v>1041</v>
      </c>
      <c r="E38" s="546">
        <v>158.93129770992365</v>
      </c>
      <c r="F38" s="543">
        <v>147</v>
      </c>
      <c r="G38" s="543">
        <v>439</v>
      </c>
      <c r="H38" s="546">
        <v>298.63945578231295</v>
      </c>
      <c r="I38" s="543">
        <v>0</v>
      </c>
      <c r="J38" s="543">
        <v>346</v>
      </c>
      <c r="K38" s="547">
        <v>0</v>
      </c>
      <c r="L38" s="282" t="s">
        <v>296</v>
      </c>
      <c r="M38" s="283">
        <v>2141</v>
      </c>
      <c r="N38" s="543">
        <v>0</v>
      </c>
      <c r="O38" s="543">
        <v>0</v>
      </c>
      <c r="P38" s="546">
        <v>0</v>
      </c>
      <c r="Q38" s="543">
        <v>0</v>
      </c>
      <c r="R38" s="543">
        <v>0</v>
      </c>
      <c r="S38" s="546">
        <v>0</v>
      </c>
      <c r="T38" s="543">
        <v>147</v>
      </c>
      <c r="U38" s="543">
        <v>93</v>
      </c>
      <c r="V38" s="547">
        <v>63.265306122448983</v>
      </c>
      <c r="W38" s="282" t="s">
        <v>296</v>
      </c>
      <c r="X38" s="283">
        <v>2141</v>
      </c>
      <c r="Y38" s="543">
        <v>0</v>
      </c>
      <c r="Z38" s="543">
        <v>0</v>
      </c>
      <c r="AA38" s="546">
        <v>0</v>
      </c>
      <c r="AB38" s="543">
        <v>0</v>
      </c>
      <c r="AC38" s="543">
        <v>0</v>
      </c>
      <c r="AD38" s="546">
        <v>0</v>
      </c>
      <c r="AE38" s="543">
        <v>0</v>
      </c>
      <c r="AF38" s="543">
        <v>0</v>
      </c>
      <c r="AG38" s="547">
        <v>0</v>
      </c>
      <c r="AH38" s="282" t="s">
        <v>296</v>
      </c>
      <c r="AI38" s="283">
        <v>2141</v>
      </c>
      <c r="AJ38" s="543">
        <v>0</v>
      </c>
      <c r="AK38" s="543">
        <v>0</v>
      </c>
      <c r="AL38" s="546">
        <v>0</v>
      </c>
      <c r="AM38" s="543">
        <v>506</v>
      </c>
      <c r="AN38" s="543">
        <v>596</v>
      </c>
      <c r="AO38" s="546">
        <v>117.78656126482214</v>
      </c>
      <c r="AP38" s="543">
        <v>0</v>
      </c>
      <c r="AQ38" s="543">
        <v>0</v>
      </c>
      <c r="AR38" s="547">
        <v>0</v>
      </c>
      <c r="AS38" s="282" t="s">
        <v>296</v>
      </c>
      <c r="AT38" s="283">
        <v>2141</v>
      </c>
      <c r="AU38" s="543">
        <v>0</v>
      </c>
      <c r="AV38" s="543">
        <v>0</v>
      </c>
      <c r="AW38" s="546">
        <v>0</v>
      </c>
      <c r="AX38" s="543">
        <v>0</v>
      </c>
      <c r="AY38" s="543">
        <v>0</v>
      </c>
      <c r="AZ38" s="546">
        <v>0</v>
      </c>
      <c r="BA38" s="543">
        <v>0</v>
      </c>
      <c r="BB38" s="543">
        <v>0</v>
      </c>
      <c r="BC38" s="547">
        <v>0</v>
      </c>
      <c r="BD38" s="282" t="s">
        <v>296</v>
      </c>
      <c r="BE38" s="283">
        <v>2141</v>
      </c>
      <c r="BF38" s="543">
        <v>0</v>
      </c>
      <c r="BG38" s="543">
        <v>0</v>
      </c>
      <c r="BH38" s="546">
        <v>0</v>
      </c>
      <c r="BI38" s="543">
        <v>0</v>
      </c>
      <c r="BJ38" s="543">
        <v>0</v>
      </c>
      <c r="BK38" s="546">
        <v>0</v>
      </c>
      <c r="BL38" s="543">
        <v>0</v>
      </c>
      <c r="BM38" s="543">
        <v>0</v>
      </c>
      <c r="BN38" s="547">
        <v>0</v>
      </c>
      <c r="BO38" s="282" t="s">
        <v>296</v>
      </c>
      <c r="BP38" s="283">
        <v>2141</v>
      </c>
      <c r="BQ38" s="543">
        <v>2</v>
      </c>
      <c r="BR38" s="543">
        <v>6</v>
      </c>
      <c r="BS38" s="546">
        <v>300</v>
      </c>
      <c r="BT38" s="543">
        <v>2</v>
      </c>
      <c r="BU38" s="543">
        <v>6</v>
      </c>
      <c r="BV38" s="546">
        <v>300</v>
      </c>
      <c r="BW38" s="543">
        <v>0</v>
      </c>
      <c r="BX38" s="543">
        <v>0</v>
      </c>
      <c r="BY38" s="547">
        <v>0</v>
      </c>
    </row>
    <row r="39" spans="1:77" ht="13.5" customHeight="1" x14ac:dyDescent="0.25">
      <c r="A39" s="282" t="s">
        <v>297</v>
      </c>
      <c r="B39" s="283">
        <v>2142</v>
      </c>
      <c r="C39" s="543">
        <v>73</v>
      </c>
      <c r="D39" s="543">
        <v>135</v>
      </c>
      <c r="E39" s="546">
        <v>184.93150684931507</v>
      </c>
      <c r="F39" s="543">
        <v>0</v>
      </c>
      <c r="G39" s="543">
        <v>0</v>
      </c>
      <c r="H39" s="546">
        <v>0</v>
      </c>
      <c r="I39" s="543">
        <v>0</v>
      </c>
      <c r="J39" s="543">
        <v>0</v>
      </c>
      <c r="K39" s="547">
        <v>0</v>
      </c>
      <c r="L39" s="282" t="s">
        <v>297</v>
      </c>
      <c r="M39" s="283">
        <v>2142</v>
      </c>
      <c r="N39" s="543">
        <v>0</v>
      </c>
      <c r="O39" s="543">
        <v>0</v>
      </c>
      <c r="P39" s="546">
        <v>0</v>
      </c>
      <c r="Q39" s="543">
        <v>0</v>
      </c>
      <c r="R39" s="543">
        <v>0</v>
      </c>
      <c r="S39" s="546">
        <v>0</v>
      </c>
      <c r="T39" s="543">
        <v>0</v>
      </c>
      <c r="U39" s="543">
        <v>0</v>
      </c>
      <c r="V39" s="547">
        <v>0</v>
      </c>
      <c r="W39" s="282" t="s">
        <v>297</v>
      </c>
      <c r="X39" s="283">
        <v>2142</v>
      </c>
      <c r="Y39" s="543">
        <v>0</v>
      </c>
      <c r="Z39" s="543">
        <v>0</v>
      </c>
      <c r="AA39" s="546">
        <v>0</v>
      </c>
      <c r="AB39" s="543">
        <v>0</v>
      </c>
      <c r="AC39" s="543">
        <v>0</v>
      </c>
      <c r="AD39" s="546">
        <v>0</v>
      </c>
      <c r="AE39" s="543">
        <v>0</v>
      </c>
      <c r="AF39" s="543">
        <v>0</v>
      </c>
      <c r="AG39" s="547">
        <v>0</v>
      </c>
      <c r="AH39" s="282" t="s">
        <v>297</v>
      </c>
      <c r="AI39" s="283">
        <v>2142</v>
      </c>
      <c r="AJ39" s="543">
        <v>0</v>
      </c>
      <c r="AK39" s="543">
        <v>0</v>
      </c>
      <c r="AL39" s="546">
        <v>0</v>
      </c>
      <c r="AM39" s="543">
        <v>73</v>
      </c>
      <c r="AN39" s="543">
        <v>135</v>
      </c>
      <c r="AO39" s="546">
        <v>184.93150684931507</v>
      </c>
      <c r="AP39" s="543">
        <v>0</v>
      </c>
      <c r="AQ39" s="543">
        <v>0</v>
      </c>
      <c r="AR39" s="547">
        <v>0</v>
      </c>
      <c r="AS39" s="282" t="s">
        <v>297</v>
      </c>
      <c r="AT39" s="283">
        <v>2142</v>
      </c>
      <c r="AU39" s="543">
        <v>0</v>
      </c>
      <c r="AV39" s="543">
        <v>0</v>
      </c>
      <c r="AW39" s="546">
        <v>0</v>
      </c>
      <c r="AX39" s="543">
        <v>0</v>
      </c>
      <c r="AY39" s="543">
        <v>0</v>
      </c>
      <c r="AZ39" s="546">
        <v>0</v>
      </c>
      <c r="BA39" s="543">
        <v>0</v>
      </c>
      <c r="BB39" s="543">
        <v>0</v>
      </c>
      <c r="BC39" s="547">
        <v>0</v>
      </c>
      <c r="BD39" s="282" t="s">
        <v>297</v>
      </c>
      <c r="BE39" s="283">
        <v>2142</v>
      </c>
      <c r="BF39" s="543">
        <v>0</v>
      </c>
      <c r="BG39" s="543">
        <v>0</v>
      </c>
      <c r="BH39" s="546">
        <v>0</v>
      </c>
      <c r="BI39" s="543">
        <v>0</v>
      </c>
      <c r="BJ39" s="543">
        <v>0</v>
      </c>
      <c r="BK39" s="546">
        <v>0</v>
      </c>
      <c r="BL39" s="543">
        <v>0</v>
      </c>
      <c r="BM39" s="543">
        <v>0</v>
      </c>
      <c r="BN39" s="547">
        <v>0</v>
      </c>
      <c r="BO39" s="282" t="s">
        <v>297</v>
      </c>
      <c r="BP39" s="283">
        <v>2142</v>
      </c>
      <c r="BQ39" s="543">
        <v>0</v>
      </c>
      <c r="BR39" s="543">
        <v>0</v>
      </c>
      <c r="BS39" s="546">
        <v>0</v>
      </c>
      <c r="BT39" s="543">
        <v>0</v>
      </c>
      <c r="BU39" s="543">
        <v>0</v>
      </c>
      <c r="BV39" s="546">
        <v>0</v>
      </c>
      <c r="BW39" s="543">
        <v>0</v>
      </c>
      <c r="BX39" s="543">
        <v>0</v>
      </c>
      <c r="BY39" s="547">
        <v>0</v>
      </c>
    </row>
    <row r="40" spans="1:77" ht="13.5" customHeight="1" x14ac:dyDescent="0.25">
      <c r="A40" s="282" t="s">
        <v>298</v>
      </c>
      <c r="B40" s="283">
        <v>2148</v>
      </c>
      <c r="C40" s="543">
        <v>2510844</v>
      </c>
      <c r="D40" s="543">
        <v>4274946</v>
      </c>
      <c r="E40" s="546">
        <v>170.25932315986179</v>
      </c>
      <c r="F40" s="543">
        <v>1375612</v>
      </c>
      <c r="G40" s="543">
        <v>3333931</v>
      </c>
      <c r="H40" s="546">
        <v>242.35983693076244</v>
      </c>
      <c r="I40" s="543">
        <v>0</v>
      </c>
      <c r="J40" s="543">
        <v>0</v>
      </c>
      <c r="K40" s="547">
        <v>0</v>
      </c>
      <c r="L40" s="282" t="s">
        <v>298</v>
      </c>
      <c r="M40" s="283">
        <v>2148</v>
      </c>
      <c r="N40" s="543">
        <v>0</v>
      </c>
      <c r="O40" s="543">
        <v>0</v>
      </c>
      <c r="P40" s="546">
        <v>0</v>
      </c>
      <c r="Q40" s="543">
        <v>209596</v>
      </c>
      <c r="R40" s="543">
        <v>969865</v>
      </c>
      <c r="S40" s="546">
        <v>462.73068188324203</v>
      </c>
      <c r="T40" s="543">
        <v>1162120</v>
      </c>
      <c r="U40" s="543">
        <v>2359370</v>
      </c>
      <c r="V40" s="547">
        <v>203.02292362234536</v>
      </c>
      <c r="W40" s="282" t="s">
        <v>298</v>
      </c>
      <c r="X40" s="283">
        <v>2148</v>
      </c>
      <c r="Y40" s="543">
        <v>0</v>
      </c>
      <c r="Z40" s="543">
        <v>250</v>
      </c>
      <c r="AA40" s="546">
        <v>0</v>
      </c>
      <c r="AB40" s="543">
        <v>0</v>
      </c>
      <c r="AC40" s="543">
        <v>291</v>
      </c>
      <c r="AD40" s="546">
        <v>0</v>
      </c>
      <c r="AE40" s="543">
        <v>0</v>
      </c>
      <c r="AF40" s="543">
        <v>35</v>
      </c>
      <c r="AG40" s="547">
        <v>0</v>
      </c>
      <c r="AH40" s="282" t="s">
        <v>298</v>
      </c>
      <c r="AI40" s="283">
        <v>2148</v>
      </c>
      <c r="AJ40" s="543">
        <v>3896</v>
      </c>
      <c r="AK40" s="543">
        <v>4120</v>
      </c>
      <c r="AL40" s="546">
        <v>105.74948665297741</v>
      </c>
      <c r="AM40" s="543">
        <v>174565</v>
      </c>
      <c r="AN40" s="543">
        <v>40496</v>
      </c>
      <c r="AO40" s="546">
        <v>23.198235614241113</v>
      </c>
      <c r="AP40" s="543">
        <v>0</v>
      </c>
      <c r="AQ40" s="543">
        <v>178</v>
      </c>
      <c r="AR40" s="547">
        <v>0</v>
      </c>
      <c r="AS40" s="282" t="s">
        <v>298</v>
      </c>
      <c r="AT40" s="283">
        <v>2148</v>
      </c>
      <c r="AU40" s="543">
        <v>28000</v>
      </c>
      <c r="AV40" s="543">
        <v>0</v>
      </c>
      <c r="AW40" s="546">
        <v>0</v>
      </c>
      <c r="AX40" s="543">
        <v>0</v>
      </c>
      <c r="AY40" s="543">
        <v>2649</v>
      </c>
      <c r="AZ40" s="546">
        <v>0</v>
      </c>
      <c r="BA40" s="543">
        <v>0</v>
      </c>
      <c r="BB40" s="543">
        <v>25</v>
      </c>
      <c r="BC40" s="547">
        <v>0</v>
      </c>
      <c r="BD40" s="282" t="s">
        <v>298</v>
      </c>
      <c r="BE40" s="283">
        <v>2148</v>
      </c>
      <c r="BF40" s="543">
        <v>0</v>
      </c>
      <c r="BG40" s="543">
        <v>2624</v>
      </c>
      <c r="BH40" s="546">
        <v>0</v>
      </c>
      <c r="BI40" s="543">
        <v>0</v>
      </c>
      <c r="BJ40" s="543">
        <v>0</v>
      </c>
      <c r="BK40" s="546">
        <v>0</v>
      </c>
      <c r="BL40" s="543">
        <v>753</v>
      </c>
      <c r="BM40" s="543">
        <v>354</v>
      </c>
      <c r="BN40" s="547">
        <v>47.011952191235061</v>
      </c>
      <c r="BO40" s="282" t="s">
        <v>298</v>
      </c>
      <c r="BP40" s="283">
        <v>2148</v>
      </c>
      <c r="BQ40" s="543">
        <v>959914</v>
      </c>
      <c r="BR40" s="543">
        <v>897516</v>
      </c>
      <c r="BS40" s="546">
        <v>93.499626008163233</v>
      </c>
      <c r="BT40" s="543">
        <v>46273</v>
      </c>
      <c r="BU40" s="543">
        <v>20124</v>
      </c>
      <c r="BV40" s="546">
        <v>43.489724029131459</v>
      </c>
      <c r="BW40" s="543">
        <v>913641</v>
      </c>
      <c r="BX40" s="543">
        <v>877392</v>
      </c>
      <c r="BY40" s="547">
        <v>96.032467894939046</v>
      </c>
    </row>
    <row r="41" spans="1:77" ht="13.5" customHeight="1" x14ac:dyDescent="0.25">
      <c r="A41" s="282" t="s">
        <v>299</v>
      </c>
      <c r="B41" s="283">
        <v>2151</v>
      </c>
      <c r="C41" s="543">
        <v>56911</v>
      </c>
      <c r="D41" s="543">
        <v>61551</v>
      </c>
      <c r="E41" s="546">
        <v>108.15308112667147</v>
      </c>
      <c r="F41" s="543">
        <v>55492</v>
      </c>
      <c r="G41" s="543">
        <v>60372</v>
      </c>
      <c r="H41" s="546">
        <v>108.79406040510345</v>
      </c>
      <c r="I41" s="543">
        <v>55492</v>
      </c>
      <c r="J41" s="543">
        <v>60372</v>
      </c>
      <c r="K41" s="547">
        <v>108.79406040510345</v>
      </c>
      <c r="L41" s="282" t="s">
        <v>299</v>
      </c>
      <c r="M41" s="283">
        <v>2151</v>
      </c>
      <c r="N41" s="543">
        <v>0</v>
      </c>
      <c r="O41" s="543">
        <v>0</v>
      </c>
      <c r="P41" s="546">
        <v>0</v>
      </c>
      <c r="Q41" s="543">
        <v>0</v>
      </c>
      <c r="R41" s="543">
        <v>0</v>
      </c>
      <c r="S41" s="546">
        <v>0</v>
      </c>
      <c r="T41" s="543">
        <v>0</v>
      </c>
      <c r="U41" s="543">
        <v>0</v>
      </c>
      <c r="V41" s="547">
        <v>0</v>
      </c>
      <c r="W41" s="282" t="s">
        <v>299</v>
      </c>
      <c r="X41" s="283">
        <v>2151</v>
      </c>
      <c r="Y41" s="543">
        <v>0</v>
      </c>
      <c r="Z41" s="543">
        <v>0</v>
      </c>
      <c r="AA41" s="546">
        <v>0</v>
      </c>
      <c r="AB41" s="543">
        <v>0</v>
      </c>
      <c r="AC41" s="543">
        <v>0</v>
      </c>
      <c r="AD41" s="546">
        <v>0</v>
      </c>
      <c r="AE41" s="543">
        <v>0</v>
      </c>
      <c r="AF41" s="543">
        <v>0</v>
      </c>
      <c r="AG41" s="547">
        <v>0</v>
      </c>
      <c r="AH41" s="282" t="s">
        <v>299</v>
      </c>
      <c r="AI41" s="283">
        <v>2151</v>
      </c>
      <c r="AJ41" s="543">
        <v>0</v>
      </c>
      <c r="AK41" s="543">
        <v>0</v>
      </c>
      <c r="AL41" s="546">
        <v>0</v>
      </c>
      <c r="AM41" s="543">
        <v>1358</v>
      </c>
      <c r="AN41" s="543">
        <v>1140</v>
      </c>
      <c r="AO41" s="546">
        <v>83.946980854197349</v>
      </c>
      <c r="AP41" s="543">
        <v>0</v>
      </c>
      <c r="AQ41" s="543">
        <v>0</v>
      </c>
      <c r="AR41" s="547">
        <v>0</v>
      </c>
      <c r="AS41" s="282" t="s">
        <v>299</v>
      </c>
      <c r="AT41" s="283">
        <v>2151</v>
      </c>
      <c r="AU41" s="543">
        <v>0</v>
      </c>
      <c r="AV41" s="543">
        <v>0</v>
      </c>
      <c r="AW41" s="546">
        <v>0</v>
      </c>
      <c r="AX41" s="543">
        <v>0</v>
      </c>
      <c r="AY41" s="543">
        <v>0</v>
      </c>
      <c r="AZ41" s="546">
        <v>0</v>
      </c>
      <c r="BA41" s="543">
        <v>0</v>
      </c>
      <c r="BB41" s="543">
        <v>0</v>
      </c>
      <c r="BC41" s="547">
        <v>0</v>
      </c>
      <c r="BD41" s="282" t="s">
        <v>299</v>
      </c>
      <c r="BE41" s="283">
        <v>2151</v>
      </c>
      <c r="BF41" s="543">
        <v>0</v>
      </c>
      <c r="BG41" s="543">
        <v>0</v>
      </c>
      <c r="BH41" s="546">
        <v>0</v>
      </c>
      <c r="BI41" s="543">
        <v>0</v>
      </c>
      <c r="BJ41" s="543">
        <v>0</v>
      </c>
      <c r="BK41" s="546">
        <v>0</v>
      </c>
      <c r="BL41" s="543">
        <v>0</v>
      </c>
      <c r="BM41" s="543">
        <v>0</v>
      </c>
      <c r="BN41" s="547">
        <v>0</v>
      </c>
      <c r="BO41" s="282" t="s">
        <v>299</v>
      </c>
      <c r="BP41" s="283">
        <v>2151</v>
      </c>
      <c r="BQ41" s="543">
        <v>61</v>
      </c>
      <c r="BR41" s="543">
        <v>39</v>
      </c>
      <c r="BS41" s="546">
        <v>63.934426229508198</v>
      </c>
      <c r="BT41" s="543">
        <v>61</v>
      </c>
      <c r="BU41" s="543">
        <v>39</v>
      </c>
      <c r="BV41" s="546">
        <v>63.934426229508198</v>
      </c>
      <c r="BW41" s="543">
        <v>0</v>
      </c>
      <c r="BX41" s="543">
        <v>0</v>
      </c>
      <c r="BY41" s="547">
        <v>0</v>
      </c>
    </row>
    <row r="42" spans="1:77" ht="13.5" customHeight="1" thickBot="1" x14ac:dyDescent="0.3">
      <c r="A42" s="548" t="s">
        <v>300</v>
      </c>
      <c r="B42" s="549">
        <v>2155</v>
      </c>
      <c r="C42" s="550">
        <v>7</v>
      </c>
      <c r="D42" s="550">
        <v>10</v>
      </c>
      <c r="E42" s="551">
        <v>142.85714285714283</v>
      </c>
      <c r="F42" s="550">
        <v>0</v>
      </c>
      <c r="G42" s="550">
        <v>0</v>
      </c>
      <c r="H42" s="551">
        <v>0</v>
      </c>
      <c r="I42" s="550">
        <v>0</v>
      </c>
      <c r="J42" s="550">
        <v>0</v>
      </c>
      <c r="K42" s="552">
        <v>0</v>
      </c>
      <c r="L42" s="548" t="s">
        <v>300</v>
      </c>
      <c r="M42" s="549">
        <v>2155</v>
      </c>
      <c r="N42" s="550">
        <v>0</v>
      </c>
      <c r="O42" s="550">
        <v>0</v>
      </c>
      <c r="P42" s="551">
        <v>0</v>
      </c>
      <c r="Q42" s="550">
        <v>0</v>
      </c>
      <c r="R42" s="550">
        <v>0</v>
      </c>
      <c r="S42" s="551">
        <v>0</v>
      </c>
      <c r="T42" s="550">
        <v>0</v>
      </c>
      <c r="U42" s="550">
        <v>0</v>
      </c>
      <c r="V42" s="552">
        <v>0</v>
      </c>
      <c r="W42" s="548" t="s">
        <v>300</v>
      </c>
      <c r="X42" s="549">
        <v>2155</v>
      </c>
      <c r="Y42" s="550">
        <v>0</v>
      </c>
      <c r="Z42" s="550">
        <v>0</v>
      </c>
      <c r="AA42" s="551">
        <v>0</v>
      </c>
      <c r="AB42" s="550">
        <v>0</v>
      </c>
      <c r="AC42" s="550">
        <v>0</v>
      </c>
      <c r="AD42" s="551">
        <v>0</v>
      </c>
      <c r="AE42" s="550">
        <v>0</v>
      </c>
      <c r="AF42" s="550">
        <v>0</v>
      </c>
      <c r="AG42" s="552">
        <v>0</v>
      </c>
      <c r="AH42" s="548" t="s">
        <v>300</v>
      </c>
      <c r="AI42" s="549">
        <v>2155</v>
      </c>
      <c r="AJ42" s="550">
        <v>0</v>
      </c>
      <c r="AK42" s="550">
        <v>0</v>
      </c>
      <c r="AL42" s="551">
        <v>0</v>
      </c>
      <c r="AM42" s="550">
        <v>3</v>
      </c>
      <c r="AN42" s="550">
        <v>5</v>
      </c>
      <c r="AO42" s="551">
        <v>166.66666666666669</v>
      </c>
      <c r="AP42" s="550">
        <v>0</v>
      </c>
      <c r="AQ42" s="550">
        <v>0</v>
      </c>
      <c r="AR42" s="552">
        <v>0</v>
      </c>
      <c r="AS42" s="548" t="s">
        <v>300</v>
      </c>
      <c r="AT42" s="549">
        <v>2155</v>
      </c>
      <c r="AU42" s="550">
        <v>0</v>
      </c>
      <c r="AV42" s="550">
        <v>0</v>
      </c>
      <c r="AW42" s="551">
        <v>0</v>
      </c>
      <c r="AX42" s="550">
        <v>0</v>
      </c>
      <c r="AY42" s="550">
        <v>0</v>
      </c>
      <c r="AZ42" s="551">
        <v>0</v>
      </c>
      <c r="BA42" s="550">
        <v>0</v>
      </c>
      <c r="BB42" s="550">
        <v>0</v>
      </c>
      <c r="BC42" s="552">
        <v>0</v>
      </c>
      <c r="BD42" s="548" t="s">
        <v>300</v>
      </c>
      <c r="BE42" s="549">
        <v>2155</v>
      </c>
      <c r="BF42" s="550">
        <v>0</v>
      </c>
      <c r="BG42" s="550">
        <v>0</v>
      </c>
      <c r="BH42" s="551">
        <v>0</v>
      </c>
      <c r="BI42" s="550">
        <v>0</v>
      </c>
      <c r="BJ42" s="550">
        <v>0</v>
      </c>
      <c r="BK42" s="551">
        <v>0</v>
      </c>
      <c r="BL42" s="550">
        <v>0</v>
      </c>
      <c r="BM42" s="550">
        <v>0</v>
      </c>
      <c r="BN42" s="552">
        <v>0</v>
      </c>
      <c r="BO42" s="548" t="s">
        <v>300</v>
      </c>
      <c r="BP42" s="549">
        <v>2155</v>
      </c>
      <c r="BQ42" s="550">
        <v>4</v>
      </c>
      <c r="BR42" s="550">
        <v>5</v>
      </c>
      <c r="BS42" s="551">
        <v>125</v>
      </c>
      <c r="BT42" s="550">
        <v>4</v>
      </c>
      <c r="BU42" s="550">
        <v>5</v>
      </c>
      <c r="BV42" s="551">
        <v>125</v>
      </c>
      <c r="BW42" s="550">
        <v>0</v>
      </c>
      <c r="BX42" s="550">
        <v>0</v>
      </c>
      <c r="BY42" s="553">
        <v>0</v>
      </c>
    </row>
    <row r="43" spans="1:77" ht="13.5" customHeight="1" thickBot="1" x14ac:dyDescent="0.3">
      <c r="A43" s="554" t="s">
        <v>450</v>
      </c>
      <c r="B43" s="555"/>
      <c r="C43" s="556">
        <v>10974580</v>
      </c>
      <c r="D43" s="556">
        <v>15076866</v>
      </c>
      <c r="E43" s="557">
        <v>137.37989061995995</v>
      </c>
      <c r="F43" s="556">
        <v>4741601</v>
      </c>
      <c r="G43" s="556">
        <v>7534938</v>
      </c>
      <c r="H43" s="557">
        <v>158.91126225087265</v>
      </c>
      <c r="I43" s="556">
        <v>290647</v>
      </c>
      <c r="J43" s="556">
        <v>582543</v>
      </c>
      <c r="K43" s="558">
        <v>200.42973091069237</v>
      </c>
      <c r="L43" s="554" t="s">
        <v>450</v>
      </c>
      <c r="M43" s="555"/>
      <c r="N43" s="556">
        <v>87055</v>
      </c>
      <c r="O43" s="556">
        <v>83092</v>
      </c>
      <c r="P43" s="557">
        <v>95.44770547355121</v>
      </c>
      <c r="Q43" s="556">
        <v>209646</v>
      </c>
      <c r="R43" s="556">
        <v>970033</v>
      </c>
      <c r="S43" s="557">
        <v>462.70045696078148</v>
      </c>
      <c r="T43" s="556">
        <v>1191146</v>
      </c>
      <c r="U43" s="556">
        <v>2401446</v>
      </c>
      <c r="V43" s="558">
        <v>201.60803125729342</v>
      </c>
      <c r="W43" s="554" t="s">
        <v>450</v>
      </c>
      <c r="X43" s="559"/>
      <c r="Y43" s="556">
        <v>645482</v>
      </c>
      <c r="Z43" s="556">
        <v>697091</v>
      </c>
      <c r="AA43" s="557">
        <v>107.99542047648114</v>
      </c>
      <c r="AB43" s="556">
        <v>70584</v>
      </c>
      <c r="AC43" s="556">
        <v>288363</v>
      </c>
      <c r="AD43" s="557">
        <v>408.53876232573953</v>
      </c>
      <c r="AE43" s="556">
        <v>766</v>
      </c>
      <c r="AF43" s="556">
        <v>23751</v>
      </c>
      <c r="AG43" s="558">
        <v>3100.6527415143601</v>
      </c>
      <c r="AH43" s="554" t="s">
        <v>450</v>
      </c>
      <c r="AI43" s="559"/>
      <c r="AJ43" s="556">
        <v>73422</v>
      </c>
      <c r="AK43" s="556">
        <v>135853</v>
      </c>
      <c r="AL43" s="557">
        <v>185.0303723679551</v>
      </c>
      <c r="AM43" s="556">
        <v>4381650</v>
      </c>
      <c r="AN43" s="556">
        <v>5400183</v>
      </c>
      <c r="AO43" s="557">
        <v>123.24542124542124</v>
      </c>
      <c r="AP43" s="556">
        <v>115579</v>
      </c>
      <c r="AQ43" s="556">
        <v>145176</v>
      </c>
      <c r="AR43" s="558">
        <v>125.60759307486654</v>
      </c>
      <c r="AS43" s="554" t="s">
        <v>450</v>
      </c>
      <c r="AT43" s="559"/>
      <c r="AU43" s="556">
        <v>1476290</v>
      </c>
      <c r="AV43" s="556">
        <v>1487290</v>
      </c>
      <c r="AW43" s="557">
        <v>100.74511105541595</v>
      </c>
      <c r="AX43" s="556">
        <v>848015</v>
      </c>
      <c r="AY43" s="556">
        <v>1163132</v>
      </c>
      <c r="AZ43" s="557">
        <v>137.15936628479449</v>
      </c>
      <c r="BA43" s="556">
        <v>28260</v>
      </c>
      <c r="BB43" s="556">
        <v>187590</v>
      </c>
      <c r="BC43" s="558">
        <v>663.80042462845006</v>
      </c>
      <c r="BD43" s="554" t="s">
        <v>450</v>
      </c>
      <c r="BE43" s="555"/>
      <c r="BF43" s="556">
        <v>819528</v>
      </c>
      <c r="BG43" s="556">
        <v>867591</v>
      </c>
      <c r="BH43" s="557">
        <v>105.86471725188156</v>
      </c>
      <c r="BI43" s="556">
        <v>227</v>
      </c>
      <c r="BJ43" s="556">
        <v>107951</v>
      </c>
      <c r="BK43" s="557">
        <v>47555.506607929514</v>
      </c>
      <c r="BL43" s="556">
        <v>2203</v>
      </c>
      <c r="BM43" s="556">
        <v>1629</v>
      </c>
      <c r="BN43" s="558">
        <v>73.944620971402628</v>
      </c>
      <c r="BO43" s="554" t="s">
        <v>450</v>
      </c>
      <c r="BP43" s="555"/>
      <c r="BQ43" s="556">
        <v>1001111</v>
      </c>
      <c r="BR43" s="556">
        <v>976984</v>
      </c>
      <c r="BS43" s="557">
        <v>97.589977534958649</v>
      </c>
      <c r="BT43" s="556">
        <v>76670</v>
      </c>
      <c r="BU43" s="556">
        <v>86449</v>
      </c>
      <c r="BV43" s="557">
        <v>112.75466284074605</v>
      </c>
      <c r="BW43" s="556">
        <v>913641</v>
      </c>
      <c r="BX43" s="556">
        <v>877392</v>
      </c>
      <c r="BY43" s="558">
        <v>96.032467894939046</v>
      </c>
    </row>
    <row r="44" spans="1:77" ht="13.8" thickTop="1" x14ac:dyDescent="0.25">
      <c r="A44" s="560"/>
      <c r="B44" s="561"/>
      <c r="C44" s="562"/>
      <c r="D44" s="562"/>
      <c r="E44" s="563"/>
      <c r="F44" s="562"/>
      <c r="G44" s="562"/>
      <c r="H44" s="563"/>
      <c r="I44" s="500"/>
      <c r="J44" s="500"/>
      <c r="K44" s="501"/>
      <c r="L44" s="560"/>
      <c r="M44" s="561"/>
      <c r="N44" s="500"/>
      <c r="O44" s="500"/>
      <c r="P44" s="501"/>
      <c r="Q44" s="500"/>
      <c r="R44" s="500"/>
      <c r="S44" s="501"/>
      <c r="T44" s="500"/>
      <c r="U44" s="500"/>
      <c r="V44" s="501"/>
      <c r="W44" s="560"/>
      <c r="X44" s="561"/>
      <c r="Y44" s="500"/>
      <c r="Z44" s="500"/>
      <c r="AA44" s="501"/>
      <c r="AB44" s="500"/>
      <c r="AC44" s="500"/>
      <c r="AD44" s="501"/>
      <c r="AE44" s="500"/>
      <c r="AF44" s="500"/>
      <c r="AG44" s="501"/>
      <c r="AH44" s="560"/>
      <c r="AI44" s="561"/>
      <c r="AJ44" s="500"/>
      <c r="AK44" s="500"/>
      <c r="AL44" s="501"/>
      <c r="AM44" s="500"/>
      <c r="AN44" s="500"/>
      <c r="AO44" s="501"/>
      <c r="AP44" s="500"/>
      <c r="AQ44" s="500"/>
      <c r="AR44" s="501"/>
      <c r="AS44" s="560"/>
      <c r="AT44" s="561"/>
      <c r="AU44" s="500"/>
      <c r="AV44" s="500"/>
      <c r="AW44" s="501"/>
      <c r="AX44" s="500"/>
      <c r="AY44" s="500"/>
      <c r="AZ44" s="501"/>
      <c r="BA44" s="500"/>
      <c r="BB44" s="500"/>
      <c r="BC44" s="501"/>
      <c r="BD44" s="560"/>
      <c r="BE44" s="561"/>
      <c r="BF44" s="500"/>
      <c r="BG44" s="500"/>
      <c r="BH44" s="501"/>
      <c r="BI44" s="500"/>
      <c r="BJ44" s="500"/>
      <c r="BK44" s="501"/>
      <c r="BL44" s="500"/>
      <c r="BM44" s="500"/>
      <c r="BN44" s="501"/>
      <c r="BO44" s="560"/>
      <c r="BP44" s="561"/>
      <c r="BQ44" s="500"/>
      <c r="BR44" s="500"/>
      <c r="BS44" s="501"/>
      <c r="BT44" s="500"/>
      <c r="BU44" s="500"/>
      <c r="BV44" s="501"/>
      <c r="BW44" s="500"/>
      <c r="BX44" s="500"/>
      <c r="BY44" s="501"/>
    </row>
  </sheetData>
  <mergeCells count="56">
    <mergeCell ref="BD43:BE43"/>
    <mergeCell ref="BO43:BP43"/>
    <mergeCell ref="BO4:BO6"/>
    <mergeCell ref="BP4:BP6"/>
    <mergeCell ref="BQ4:BS6"/>
    <mergeCell ref="BT4:BV6"/>
    <mergeCell ref="BW4:BY6"/>
    <mergeCell ref="A43:B43"/>
    <mergeCell ref="L43:M43"/>
    <mergeCell ref="W43:X43"/>
    <mergeCell ref="AH43:AI43"/>
    <mergeCell ref="AS43:AT43"/>
    <mergeCell ref="BA4:BC6"/>
    <mergeCell ref="BD4:BD6"/>
    <mergeCell ref="BE4:BE6"/>
    <mergeCell ref="BF4:BH6"/>
    <mergeCell ref="BI4:BK6"/>
    <mergeCell ref="BL4:BN6"/>
    <mergeCell ref="AM4:AO6"/>
    <mergeCell ref="AP4:AR6"/>
    <mergeCell ref="AS4:AS6"/>
    <mergeCell ref="AT4:AT6"/>
    <mergeCell ref="AU4:AW6"/>
    <mergeCell ref="AX4:AZ6"/>
    <mergeCell ref="Y4:AA6"/>
    <mergeCell ref="AB4:AD6"/>
    <mergeCell ref="AE4:AG6"/>
    <mergeCell ref="AH4:AH6"/>
    <mergeCell ref="AI4:AI6"/>
    <mergeCell ref="AJ4:AL6"/>
    <mergeCell ref="M4:M6"/>
    <mergeCell ref="N4:P6"/>
    <mergeCell ref="Q4:S6"/>
    <mergeCell ref="T4:V6"/>
    <mergeCell ref="W4:W6"/>
    <mergeCell ref="X4:X6"/>
    <mergeCell ref="A4:A6"/>
    <mergeCell ref="B4:B6"/>
    <mergeCell ref="C4:E6"/>
    <mergeCell ref="F4:H6"/>
    <mergeCell ref="I4:K6"/>
    <mergeCell ref="L4:L6"/>
    <mergeCell ref="BO1:BY1"/>
    <mergeCell ref="A2:K2"/>
    <mergeCell ref="L2:V2"/>
    <mergeCell ref="W2:AG2"/>
    <mergeCell ref="AH2:AR2"/>
    <mergeCell ref="AS2:BC2"/>
    <mergeCell ref="BD2:BN2"/>
    <mergeCell ref="BO2:BY2"/>
    <mergeCell ref="A1:K1"/>
    <mergeCell ref="L1:V1"/>
    <mergeCell ref="W1:AG1"/>
    <mergeCell ref="AH1:AR1"/>
    <mergeCell ref="AS1:BC1"/>
    <mergeCell ref="BD1:BN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4"/>
  <sheetViews>
    <sheetView workbookViewId="0"/>
  </sheetViews>
  <sheetFormatPr defaultColWidth="8.33203125" defaultRowHeight="13.2" x14ac:dyDescent="0.25"/>
  <cols>
    <col min="1" max="1" width="52.44140625" style="569" customWidth="1"/>
    <col min="2" max="2" width="5.44140625" style="569" customWidth="1"/>
    <col min="3" max="4" width="10.6640625" style="569" customWidth="1"/>
    <col min="5" max="5" width="9.6640625" style="658" customWidth="1"/>
    <col min="6" max="7" width="10.6640625" style="569" customWidth="1"/>
    <col min="8" max="8" width="9.6640625" style="568" customWidth="1"/>
    <col min="9" max="10" width="10.6640625" style="569" customWidth="1"/>
    <col min="11" max="11" width="9.6640625" style="568" customWidth="1"/>
    <col min="12" max="12" width="51.88671875" style="569" customWidth="1"/>
    <col min="13" max="13" width="5.44140625" style="569" customWidth="1"/>
    <col min="14" max="15" width="10.6640625" style="569" customWidth="1"/>
    <col min="16" max="16" width="9.6640625" style="568" customWidth="1"/>
    <col min="17" max="18" width="10.6640625" style="569" customWidth="1"/>
    <col min="19" max="19" width="9.6640625" style="568" customWidth="1"/>
    <col min="20" max="21" width="10.6640625" style="569" customWidth="1"/>
    <col min="22" max="22" width="9.6640625" style="568" customWidth="1"/>
    <col min="23" max="23" width="52.77734375" style="569" customWidth="1"/>
    <col min="24" max="24" width="5.44140625" style="569" customWidth="1"/>
    <col min="25" max="26" width="10.6640625" style="569" customWidth="1"/>
    <col min="27" max="27" width="9.6640625" style="568" customWidth="1"/>
    <col min="28" max="29" width="10.6640625" style="569" customWidth="1"/>
    <col min="30" max="30" width="9.6640625" style="568" customWidth="1"/>
    <col min="31" max="32" width="10.6640625" style="569" customWidth="1"/>
    <col min="33" max="33" width="9.6640625" style="568" customWidth="1"/>
    <col min="34" max="34" width="52" style="569" customWidth="1"/>
    <col min="35" max="35" width="5.44140625" style="569" customWidth="1"/>
    <col min="36" max="37" width="10.6640625" style="569" customWidth="1"/>
    <col min="38" max="38" width="9.6640625" style="568" customWidth="1"/>
    <col min="39" max="40" width="10.6640625" style="569" customWidth="1"/>
    <col min="41" max="41" width="10.21875" style="568" customWidth="1"/>
    <col min="42" max="43" width="10.6640625" style="569" customWidth="1"/>
    <col min="44" max="44" width="9.6640625" style="568" customWidth="1"/>
    <col min="45" max="45" width="54.21875" style="569" customWidth="1"/>
    <col min="46" max="46" width="5.44140625" style="569" customWidth="1"/>
    <col min="47" max="48" width="10.6640625" style="569" customWidth="1"/>
    <col min="49" max="49" width="9.6640625" style="568" customWidth="1"/>
    <col min="50" max="50" width="8.33203125" style="569" customWidth="1"/>
    <col min="51" max="51" width="10.109375" style="569" bestFit="1" customWidth="1"/>
    <col min="52" max="52" width="10.44140625" style="569" bestFit="1" customWidth="1"/>
    <col min="53" max="53" width="10.44140625" style="569" customWidth="1"/>
    <col min="54" max="54" width="8.6640625" style="569" customWidth="1"/>
    <col min="55" max="59" width="8.33203125" style="569" customWidth="1"/>
    <col min="60" max="60" width="15.77734375" style="568" bestFit="1" customWidth="1"/>
    <col min="61" max="61" width="15.77734375" style="569" bestFit="1" customWidth="1"/>
    <col min="62" max="256" width="8.33203125" style="569"/>
    <col min="257" max="257" width="52.44140625" style="569" customWidth="1"/>
    <col min="258" max="258" width="5.44140625" style="569" customWidth="1"/>
    <col min="259" max="260" width="10.6640625" style="569" customWidth="1"/>
    <col min="261" max="261" width="9.6640625" style="569" customWidth="1"/>
    <col min="262" max="263" width="10.6640625" style="569" customWidth="1"/>
    <col min="264" max="264" width="9.6640625" style="569" customWidth="1"/>
    <col min="265" max="266" width="10.6640625" style="569" customWidth="1"/>
    <col min="267" max="267" width="9.6640625" style="569" customWidth="1"/>
    <col min="268" max="268" width="51.88671875" style="569" customWidth="1"/>
    <col min="269" max="269" width="5.44140625" style="569" customWidth="1"/>
    <col min="270" max="271" width="10.6640625" style="569" customWidth="1"/>
    <col min="272" max="272" width="9.6640625" style="569" customWidth="1"/>
    <col min="273" max="274" width="10.6640625" style="569" customWidth="1"/>
    <col min="275" max="275" width="9.6640625" style="569" customWidth="1"/>
    <col min="276" max="277" width="10.6640625" style="569" customWidth="1"/>
    <col min="278" max="278" width="9.6640625" style="569" customWidth="1"/>
    <col min="279" max="279" width="52.77734375" style="569" customWidth="1"/>
    <col min="280" max="280" width="5.44140625" style="569" customWidth="1"/>
    <col min="281" max="282" width="10.6640625" style="569" customWidth="1"/>
    <col min="283" max="283" width="9.6640625" style="569" customWidth="1"/>
    <col min="284" max="285" width="10.6640625" style="569" customWidth="1"/>
    <col min="286" max="286" width="9.6640625" style="569" customWidth="1"/>
    <col min="287" max="288" width="10.6640625" style="569" customWidth="1"/>
    <col min="289" max="289" width="9.6640625" style="569" customWidth="1"/>
    <col min="290" max="290" width="52" style="569" customWidth="1"/>
    <col min="291" max="291" width="5.44140625" style="569" customWidth="1"/>
    <col min="292" max="293" width="10.6640625" style="569" customWidth="1"/>
    <col min="294" max="294" width="9.6640625" style="569" customWidth="1"/>
    <col min="295" max="296" width="10.6640625" style="569" customWidth="1"/>
    <col min="297" max="297" width="10.21875" style="569" customWidth="1"/>
    <col min="298" max="299" width="10.6640625" style="569" customWidth="1"/>
    <col min="300" max="300" width="9.6640625" style="569" customWidth="1"/>
    <col min="301" max="301" width="54.21875" style="569" customWidth="1"/>
    <col min="302" max="302" width="5.44140625" style="569" customWidth="1"/>
    <col min="303" max="304" width="10.6640625" style="569" customWidth="1"/>
    <col min="305" max="305" width="9.6640625" style="569" customWidth="1"/>
    <col min="306" max="306" width="8.33203125" style="569" customWidth="1"/>
    <col min="307" max="307" width="10.109375" style="569" bestFit="1" customWidth="1"/>
    <col min="308" max="308" width="10.44140625" style="569" bestFit="1" customWidth="1"/>
    <col min="309" max="309" width="10.44140625" style="569" customWidth="1"/>
    <col min="310" max="310" width="8.6640625" style="569" customWidth="1"/>
    <col min="311" max="315" width="8.33203125" style="569" customWidth="1"/>
    <col min="316" max="317" width="15.77734375" style="569" bestFit="1" customWidth="1"/>
    <col min="318" max="512" width="8.33203125" style="569"/>
    <col min="513" max="513" width="52.44140625" style="569" customWidth="1"/>
    <col min="514" max="514" width="5.44140625" style="569" customWidth="1"/>
    <col min="515" max="516" width="10.6640625" style="569" customWidth="1"/>
    <col min="517" max="517" width="9.6640625" style="569" customWidth="1"/>
    <col min="518" max="519" width="10.6640625" style="569" customWidth="1"/>
    <col min="520" max="520" width="9.6640625" style="569" customWidth="1"/>
    <col min="521" max="522" width="10.6640625" style="569" customWidth="1"/>
    <col min="523" max="523" width="9.6640625" style="569" customWidth="1"/>
    <col min="524" max="524" width="51.88671875" style="569" customWidth="1"/>
    <col min="525" max="525" width="5.44140625" style="569" customWidth="1"/>
    <col min="526" max="527" width="10.6640625" style="569" customWidth="1"/>
    <col min="528" max="528" width="9.6640625" style="569" customWidth="1"/>
    <col min="529" max="530" width="10.6640625" style="569" customWidth="1"/>
    <col min="531" max="531" width="9.6640625" style="569" customWidth="1"/>
    <col min="532" max="533" width="10.6640625" style="569" customWidth="1"/>
    <col min="534" max="534" width="9.6640625" style="569" customWidth="1"/>
    <col min="535" max="535" width="52.77734375" style="569" customWidth="1"/>
    <col min="536" max="536" width="5.44140625" style="569" customWidth="1"/>
    <col min="537" max="538" width="10.6640625" style="569" customWidth="1"/>
    <col min="539" max="539" width="9.6640625" style="569" customWidth="1"/>
    <col min="540" max="541" width="10.6640625" style="569" customWidth="1"/>
    <col min="542" max="542" width="9.6640625" style="569" customWidth="1"/>
    <col min="543" max="544" width="10.6640625" style="569" customWidth="1"/>
    <col min="545" max="545" width="9.6640625" style="569" customWidth="1"/>
    <col min="546" max="546" width="52" style="569" customWidth="1"/>
    <col min="547" max="547" width="5.44140625" style="569" customWidth="1"/>
    <col min="548" max="549" width="10.6640625" style="569" customWidth="1"/>
    <col min="550" max="550" width="9.6640625" style="569" customWidth="1"/>
    <col min="551" max="552" width="10.6640625" style="569" customWidth="1"/>
    <col min="553" max="553" width="10.21875" style="569" customWidth="1"/>
    <col min="554" max="555" width="10.6640625" style="569" customWidth="1"/>
    <col min="556" max="556" width="9.6640625" style="569" customWidth="1"/>
    <col min="557" max="557" width="54.21875" style="569" customWidth="1"/>
    <col min="558" max="558" width="5.44140625" style="569" customWidth="1"/>
    <col min="559" max="560" width="10.6640625" style="569" customWidth="1"/>
    <col min="561" max="561" width="9.6640625" style="569" customWidth="1"/>
    <col min="562" max="562" width="8.33203125" style="569" customWidth="1"/>
    <col min="563" max="563" width="10.109375" style="569" bestFit="1" customWidth="1"/>
    <col min="564" max="564" width="10.44140625" style="569" bestFit="1" customWidth="1"/>
    <col min="565" max="565" width="10.44140625" style="569" customWidth="1"/>
    <col min="566" max="566" width="8.6640625" style="569" customWidth="1"/>
    <col min="567" max="571" width="8.33203125" style="569" customWidth="1"/>
    <col min="572" max="573" width="15.77734375" style="569" bestFit="1" customWidth="1"/>
    <col min="574" max="768" width="8.33203125" style="569"/>
    <col min="769" max="769" width="52.44140625" style="569" customWidth="1"/>
    <col min="770" max="770" width="5.44140625" style="569" customWidth="1"/>
    <col min="771" max="772" width="10.6640625" style="569" customWidth="1"/>
    <col min="773" max="773" width="9.6640625" style="569" customWidth="1"/>
    <col min="774" max="775" width="10.6640625" style="569" customWidth="1"/>
    <col min="776" max="776" width="9.6640625" style="569" customWidth="1"/>
    <col min="777" max="778" width="10.6640625" style="569" customWidth="1"/>
    <col min="779" max="779" width="9.6640625" style="569" customWidth="1"/>
    <col min="780" max="780" width="51.88671875" style="569" customWidth="1"/>
    <col min="781" max="781" width="5.44140625" style="569" customWidth="1"/>
    <col min="782" max="783" width="10.6640625" style="569" customWidth="1"/>
    <col min="784" max="784" width="9.6640625" style="569" customWidth="1"/>
    <col min="785" max="786" width="10.6640625" style="569" customWidth="1"/>
    <col min="787" max="787" width="9.6640625" style="569" customWidth="1"/>
    <col min="788" max="789" width="10.6640625" style="569" customWidth="1"/>
    <col min="790" max="790" width="9.6640625" style="569" customWidth="1"/>
    <col min="791" max="791" width="52.77734375" style="569" customWidth="1"/>
    <col min="792" max="792" width="5.44140625" style="569" customWidth="1"/>
    <col min="793" max="794" width="10.6640625" style="569" customWidth="1"/>
    <col min="795" max="795" width="9.6640625" style="569" customWidth="1"/>
    <col min="796" max="797" width="10.6640625" style="569" customWidth="1"/>
    <col min="798" max="798" width="9.6640625" style="569" customWidth="1"/>
    <col min="799" max="800" width="10.6640625" style="569" customWidth="1"/>
    <col min="801" max="801" width="9.6640625" style="569" customWidth="1"/>
    <col min="802" max="802" width="52" style="569" customWidth="1"/>
    <col min="803" max="803" width="5.44140625" style="569" customWidth="1"/>
    <col min="804" max="805" width="10.6640625" style="569" customWidth="1"/>
    <col min="806" max="806" width="9.6640625" style="569" customWidth="1"/>
    <col min="807" max="808" width="10.6640625" style="569" customWidth="1"/>
    <col min="809" max="809" width="10.21875" style="569" customWidth="1"/>
    <col min="810" max="811" width="10.6640625" style="569" customWidth="1"/>
    <col min="812" max="812" width="9.6640625" style="569" customWidth="1"/>
    <col min="813" max="813" width="54.21875" style="569" customWidth="1"/>
    <col min="814" max="814" width="5.44140625" style="569" customWidth="1"/>
    <col min="815" max="816" width="10.6640625" style="569" customWidth="1"/>
    <col min="817" max="817" width="9.6640625" style="569" customWidth="1"/>
    <col min="818" max="818" width="8.33203125" style="569" customWidth="1"/>
    <col min="819" max="819" width="10.109375" style="569" bestFit="1" customWidth="1"/>
    <col min="820" max="820" width="10.44140625" style="569" bestFit="1" customWidth="1"/>
    <col min="821" max="821" width="10.44140625" style="569" customWidth="1"/>
    <col min="822" max="822" width="8.6640625" style="569" customWidth="1"/>
    <col min="823" max="827" width="8.33203125" style="569" customWidth="1"/>
    <col min="828" max="829" width="15.77734375" style="569" bestFit="1" customWidth="1"/>
    <col min="830" max="1024" width="8.33203125" style="569"/>
    <col min="1025" max="1025" width="52.44140625" style="569" customWidth="1"/>
    <col min="1026" max="1026" width="5.44140625" style="569" customWidth="1"/>
    <col min="1027" max="1028" width="10.6640625" style="569" customWidth="1"/>
    <col min="1029" max="1029" width="9.6640625" style="569" customWidth="1"/>
    <col min="1030" max="1031" width="10.6640625" style="569" customWidth="1"/>
    <col min="1032" max="1032" width="9.6640625" style="569" customWidth="1"/>
    <col min="1033" max="1034" width="10.6640625" style="569" customWidth="1"/>
    <col min="1035" max="1035" width="9.6640625" style="569" customWidth="1"/>
    <col min="1036" max="1036" width="51.88671875" style="569" customWidth="1"/>
    <col min="1037" max="1037" width="5.44140625" style="569" customWidth="1"/>
    <col min="1038" max="1039" width="10.6640625" style="569" customWidth="1"/>
    <col min="1040" max="1040" width="9.6640625" style="569" customWidth="1"/>
    <col min="1041" max="1042" width="10.6640625" style="569" customWidth="1"/>
    <col min="1043" max="1043" width="9.6640625" style="569" customWidth="1"/>
    <col min="1044" max="1045" width="10.6640625" style="569" customWidth="1"/>
    <col min="1046" max="1046" width="9.6640625" style="569" customWidth="1"/>
    <col min="1047" max="1047" width="52.77734375" style="569" customWidth="1"/>
    <col min="1048" max="1048" width="5.44140625" style="569" customWidth="1"/>
    <col min="1049" max="1050" width="10.6640625" style="569" customWidth="1"/>
    <col min="1051" max="1051" width="9.6640625" style="569" customWidth="1"/>
    <col min="1052" max="1053" width="10.6640625" style="569" customWidth="1"/>
    <col min="1054" max="1054" width="9.6640625" style="569" customWidth="1"/>
    <col min="1055" max="1056" width="10.6640625" style="569" customWidth="1"/>
    <col min="1057" max="1057" width="9.6640625" style="569" customWidth="1"/>
    <col min="1058" max="1058" width="52" style="569" customWidth="1"/>
    <col min="1059" max="1059" width="5.44140625" style="569" customWidth="1"/>
    <col min="1060" max="1061" width="10.6640625" style="569" customWidth="1"/>
    <col min="1062" max="1062" width="9.6640625" style="569" customWidth="1"/>
    <col min="1063" max="1064" width="10.6640625" style="569" customWidth="1"/>
    <col min="1065" max="1065" width="10.21875" style="569" customWidth="1"/>
    <col min="1066" max="1067" width="10.6640625" style="569" customWidth="1"/>
    <col min="1068" max="1068" width="9.6640625" style="569" customWidth="1"/>
    <col min="1069" max="1069" width="54.21875" style="569" customWidth="1"/>
    <col min="1070" max="1070" width="5.44140625" style="569" customWidth="1"/>
    <col min="1071" max="1072" width="10.6640625" style="569" customWidth="1"/>
    <col min="1073" max="1073" width="9.6640625" style="569" customWidth="1"/>
    <col min="1074" max="1074" width="8.33203125" style="569" customWidth="1"/>
    <col min="1075" max="1075" width="10.109375" style="569" bestFit="1" customWidth="1"/>
    <col min="1076" max="1076" width="10.44140625" style="569" bestFit="1" customWidth="1"/>
    <col min="1077" max="1077" width="10.44140625" style="569" customWidth="1"/>
    <col min="1078" max="1078" width="8.6640625" style="569" customWidth="1"/>
    <col min="1079" max="1083" width="8.33203125" style="569" customWidth="1"/>
    <col min="1084" max="1085" width="15.77734375" style="569" bestFit="1" customWidth="1"/>
    <col min="1086" max="1280" width="8.33203125" style="569"/>
    <col min="1281" max="1281" width="52.44140625" style="569" customWidth="1"/>
    <col min="1282" max="1282" width="5.44140625" style="569" customWidth="1"/>
    <col min="1283" max="1284" width="10.6640625" style="569" customWidth="1"/>
    <col min="1285" max="1285" width="9.6640625" style="569" customWidth="1"/>
    <col min="1286" max="1287" width="10.6640625" style="569" customWidth="1"/>
    <col min="1288" max="1288" width="9.6640625" style="569" customWidth="1"/>
    <col min="1289" max="1290" width="10.6640625" style="569" customWidth="1"/>
    <col min="1291" max="1291" width="9.6640625" style="569" customWidth="1"/>
    <col min="1292" max="1292" width="51.88671875" style="569" customWidth="1"/>
    <col min="1293" max="1293" width="5.44140625" style="569" customWidth="1"/>
    <col min="1294" max="1295" width="10.6640625" style="569" customWidth="1"/>
    <col min="1296" max="1296" width="9.6640625" style="569" customWidth="1"/>
    <col min="1297" max="1298" width="10.6640625" style="569" customWidth="1"/>
    <col min="1299" max="1299" width="9.6640625" style="569" customWidth="1"/>
    <col min="1300" max="1301" width="10.6640625" style="569" customWidth="1"/>
    <col min="1302" max="1302" width="9.6640625" style="569" customWidth="1"/>
    <col min="1303" max="1303" width="52.77734375" style="569" customWidth="1"/>
    <col min="1304" max="1304" width="5.44140625" style="569" customWidth="1"/>
    <col min="1305" max="1306" width="10.6640625" style="569" customWidth="1"/>
    <col min="1307" max="1307" width="9.6640625" style="569" customWidth="1"/>
    <col min="1308" max="1309" width="10.6640625" style="569" customWidth="1"/>
    <col min="1310" max="1310" width="9.6640625" style="569" customWidth="1"/>
    <col min="1311" max="1312" width="10.6640625" style="569" customWidth="1"/>
    <col min="1313" max="1313" width="9.6640625" style="569" customWidth="1"/>
    <col min="1314" max="1314" width="52" style="569" customWidth="1"/>
    <col min="1315" max="1315" width="5.44140625" style="569" customWidth="1"/>
    <col min="1316" max="1317" width="10.6640625" style="569" customWidth="1"/>
    <col min="1318" max="1318" width="9.6640625" style="569" customWidth="1"/>
    <col min="1319" max="1320" width="10.6640625" style="569" customWidth="1"/>
    <col min="1321" max="1321" width="10.21875" style="569" customWidth="1"/>
    <col min="1322" max="1323" width="10.6640625" style="569" customWidth="1"/>
    <col min="1324" max="1324" width="9.6640625" style="569" customWidth="1"/>
    <col min="1325" max="1325" width="54.21875" style="569" customWidth="1"/>
    <col min="1326" max="1326" width="5.44140625" style="569" customWidth="1"/>
    <col min="1327" max="1328" width="10.6640625" style="569" customWidth="1"/>
    <col min="1329" max="1329" width="9.6640625" style="569" customWidth="1"/>
    <col min="1330" max="1330" width="8.33203125" style="569" customWidth="1"/>
    <col min="1331" max="1331" width="10.109375" style="569" bestFit="1" customWidth="1"/>
    <col min="1332" max="1332" width="10.44140625" style="569" bestFit="1" customWidth="1"/>
    <col min="1333" max="1333" width="10.44140625" style="569" customWidth="1"/>
    <col min="1334" max="1334" width="8.6640625" style="569" customWidth="1"/>
    <col min="1335" max="1339" width="8.33203125" style="569" customWidth="1"/>
    <col min="1340" max="1341" width="15.77734375" style="569" bestFit="1" customWidth="1"/>
    <col min="1342" max="1536" width="8.33203125" style="569"/>
    <col min="1537" max="1537" width="52.44140625" style="569" customWidth="1"/>
    <col min="1538" max="1538" width="5.44140625" style="569" customWidth="1"/>
    <col min="1539" max="1540" width="10.6640625" style="569" customWidth="1"/>
    <col min="1541" max="1541" width="9.6640625" style="569" customWidth="1"/>
    <col min="1542" max="1543" width="10.6640625" style="569" customWidth="1"/>
    <col min="1544" max="1544" width="9.6640625" style="569" customWidth="1"/>
    <col min="1545" max="1546" width="10.6640625" style="569" customWidth="1"/>
    <col min="1547" max="1547" width="9.6640625" style="569" customWidth="1"/>
    <col min="1548" max="1548" width="51.88671875" style="569" customWidth="1"/>
    <col min="1549" max="1549" width="5.44140625" style="569" customWidth="1"/>
    <col min="1550" max="1551" width="10.6640625" style="569" customWidth="1"/>
    <col min="1552" max="1552" width="9.6640625" style="569" customWidth="1"/>
    <col min="1553" max="1554" width="10.6640625" style="569" customWidth="1"/>
    <col min="1555" max="1555" width="9.6640625" style="569" customWidth="1"/>
    <col min="1556" max="1557" width="10.6640625" style="569" customWidth="1"/>
    <col min="1558" max="1558" width="9.6640625" style="569" customWidth="1"/>
    <col min="1559" max="1559" width="52.77734375" style="569" customWidth="1"/>
    <col min="1560" max="1560" width="5.44140625" style="569" customWidth="1"/>
    <col min="1561" max="1562" width="10.6640625" style="569" customWidth="1"/>
    <col min="1563" max="1563" width="9.6640625" style="569" customWidth="1"/>
    <col min="1564" max="1565" width="10.6640625" style="569" customWidth="1"/>
    <col min="1566" max="1566" width="9.6640625" style="569" customWidth="1"/>
    <col min="1567" max="1568" width="10.6640625" style="569" customWidth="1"/>
    <col min="1569" max="1569" width="9.6640625" style="569" customWidth="1"/>
    <col min="1570" max="1570" width="52" style="569" customWidth="1"/>
    <col min="1571" max="1571" width="5.44140625" style="569" customWidth="1"/>
    <col min="1572" max="1573" width="10.6640625" style="569" customWidth="1"/>
    <col min="1574" max="1574" width="9.6640625" style="569" customWidth="1"/>
    <col min="1575" max="1576" width="10.6640625" style="569" customWidth="1"/>
    <col min="1577" max="1577" width="10.21875" style="569" customWidth="1"/>
    <col min="1578" max="1579" width="10.6640625" style="569" customWidth="1"/>
    <col min="1580" max="1580" width="9.6640625" style="569" customWidth="1"/>
    <col min="1581" max="1581" width="54.21875" style="569" customWidth="1"/>
    <col min="1582" max="1582" width="5.44140625" style="569" customWidth="1"/>
    <col min="1583" max="1584" width="10.6640625" style="569" customWidth="1"/>
    <col min="1585" max="1585" width="9.6640625" style="569" customWidth="1"/>
    <col min="1586" max="1586" width="8.33203125" style="569" customWidth="1"/>
    <col min="1587" max="1587" width="10.109375" style="569" bestFit="1" customWidth="1"/>
    <col min="1588" max="1588" width="10.44140625" style="569" bestFit="1" customWidth="1"/>
    <col min="1589" max="1589" width="10.44140625" style="569" customWidth="1"/>
    <col min="1590" max="1590" width="8.6640625" style="569" customWidth="1"/>
    <col min="1591" max="1595" width="8.33203125" style="569" customWidth="1"/>
    <col min="1596" max="1597" width="15.77734375" style="569" bestFit="1" customWidth="1"/>
    <col min="1598" max="1792" width="8.33203125" style="569"/>
    <col min="1793" max="1793" width="52.44140625" style="569" customWidth="1"/>
    <col min="1794" max="1794" width="5.44140625" style="569" customWidth="1"/>
    <col min="1795" max="1796" width="10.6640625" style="569" customWidth="1"/>
    <col min="1797" max="1797" width="9.6640625" style="569" customWidth="1"/>
    <col min="1798" max="1799" width="10.6640625" style="569" customWidth="1"/>
    <col min="1800" max="1800" width="9.6640625" style="569" customWidth="1"/>
    <col min="1801" max="1802" width="10.6640625" style="569" customWidth="1"/>
    <col min="1803" max="1803" width="9.6640625" style="569" customWidth="1"/>
    <col min="1804" max="1804" width="51.88671875" style="569" customWidth="1"/>
    <col min="1805" max="1805" width="5.44140625" style="569" customWidth="1"/>
    <col min="1806" max="1807" width="10.6640625" style="569" customWidth="1"/>
    <col min="1808" max="1808" width="9.6640625" style="569" customWidth="1"/>
    <col min="1809" max="1810" width="10.6640625" style="569" customWidth="1"/>
    <col min="1811" max="1811" width="9.6640625" style="569" customWidth="1"/>
    <col min="1812" max="1813" width="10.6640625" style="569" customWidth="1"/>
    <col min="1814" max="1814" width="9.6640625" style="569" customWidth="1"/>
    <col min="1815" max="1815" width="52.77734375" style="569" customWidth="1"/>
    <col min="1816" max="1816" width="5.44140625" style="569" customWidth="1"/>
    <col min="1817" max="1818" width="10.6640625" style="569" customWidth="1"/>
    <col min="1819" max="1819" width="9.6640625" style="569" customWidth="1"/>
    <col min="1820" max="1821" width="10.6640625" style="569" customWidth="1"/>
    <col min="1822" max="1822" width="9.6640625" style="569" customWidth="1"/>
    <col min="1823" max="1824" width="10.6640625" style="569" customWidth="1"/>
    <col min="1825" max="1825" width="9.6640625" style="569" customWidth="1"/>
    <col min="1826" max="1826" width="52" style="569" customWidth="1"/>
    <col min="1827" max="1827" width="5.44140625" style="569" customWidth="1"/>
    <col min="1828" max="1829" width="10.6640625" style="569" customWidth="1"/>
    <col min="1830" max="1830" width="9.6640625" style="569" customWidth="1"/>
    <col min="1831" max="1832" width="10.6640625" style="569" customWidth="1"/>
    <col min="1833" max="1833" width="10.21875" style="569" customWidth="1"/>
    <col min="1834" max="1835" width="10.6640625" style="569" customWidth="1"/>
    <col min="1836" max="1836" width="9.6640625" style="569" customWidth="1"/>
    <col min="1837" max="1837" width="54.21875" style="569" customWidth="1"/>
    <col min="1838" max="1838" width="5.44140625" style="569" customWidth="1"/>
    <col min="1839" max="1840" width="10.6640625" style="569" customWidth="1"/>
    <col min="1841" max="1841" width="9.6640625" style="569" customWidth="1"/>
    <col min="1842" max="1842" width="8.33203125" style="569" customWidth="1"/>
    <col min="1843" max="1843" width="10.109375" style="569" bestFit="1" customWidth="1"/>
    <col min="1844" max="1844" width="10.44140625" style="569" bestFit="1" customWidth="1"/>
    <col min="1845" max="1845" width="10.44140625" style="569" customWidth="1"/>
    <col min="1846" max="1846" width="8.6640625" style="569" customWidth="1"/>
    <col min="1847" max="1851" width="8.33203125" style="569" customWidth="1"/>
    <col min="1852" max="1853" width="15.77734375" style="569" bestFit="1" customWidth="1"/>
    <col min="1854" max="2048" width="8.33203125" style="569"/>
    <col min="2049" max="2049" width="52.44140625" style="569" customWidth="1"/>
    <col min="2050" max="2050" width="5.44140625" style="569" customWidth="1"/>
    <col min="2051" max="2052" width="10.6640625" style="569" customWidth="1"/>
    <col min="2053" max="2053" width="9.6640625" style="569" customWidth="1"/>
    <col min="2054" max="2055" width="10.6640625" style="569" customWidth="1"/>
    <col min="2056" max="2056" width="9.6640625" style="569" customWidth="1"/>
    <col min="2057" max="2058" width="10.6640625" style="569" customWidth="1"/>
    <col min="2059" max="2059" width="9.6640625" style="569" customWidth="1"/>
    <col min="2060" max="2060" width="51.88671875" style="569" customWidth="1"/>
    <col min="2061" max="2061" width="5.44140625" style="569" customWidth="1"/>
    <col min="2062" max="2063" width="10.6640625" style="569" customWidth="1"/>
    <col min="2064" max="2064" width="9.6640625" style="569" customWidth="1"/>
    <col min="2065" max="2066" width="10.6640625" style="569" customWidth="1"/>
    <col min="2067" max="2067" width="9.6640625" style="569" customWidth="1"/>
    <col min="2068" max="2069" width="10.6640625" style="569" customWidth="1"/>
    <col min="2070" max="2070" width="9.6640625" style="569" customWidth="1"/>
    <col min="2071" max="2071" width="52.77734375" style="569" customWidth="1"/>
    <col min="2072" max="2072" width="5.44140625" style="569" customWidth="1"/>
    <col min="2073" max="2074" width="10.6640625" style="569" customWidth="1"/>
    <col min="2075" max="2075" width="9.6640625" style="569" customWidth="1"/>
    <col min="2076" max="2077" width="10.6640625" style="569" customWidth="1"/>
    <col min="2078" max="2078" width="9.6640625" style="569" customWidth="1"/>
    <col min="2079" max="2080" width="10.6640625" style="569" customWidth="1"/>
    <col min="2081" max="2081" width="9.6640625" style="569" customWidth="1"/>
    <col min="2082" max="2082" width="52" style="569" customWidth="1"/>
    <col min="2083" max="2083" width="5.44140625" style="569" customWidth="1"/>
    <col min="2084" max="2085" width="10.6640625" style="569" customWidth="1"/>
    <col min="2086" max="2086" width="9.6640625" style="569" customWidth="1"/>
    <col min="2087" max="2088" width="10.6640625" style="569" customWidth="1"/>
    <col min="2089" max="2089" width="10.21875" style="569" customWidth="1"/>
    <col min="2090" max="2091" width="10.6640625" style="569" customWidth="1"/>
    <col min="2092" max="2092" width="9.6640625" style="569" customWidth="1"/>
    <col min="2093" max="2093" width="54.21875" style="569" customWidth="1"/>
    <col min="2094" max="2094" width="5.44140625" style="569" customWidth="1"/>
    <col min="2095" max="2096" width="10.6640625" style="569" customWidth="1"/>
    <col min="2097" max="2097" width="9.6640625" style="569" customWidth="1"/>
    <col min="2098" max="2098" width="8.33203125" style="569" customWidth="1"/>
    <col min="2099" max="2099" width="10.109375" style="569" bestFit="1" customWidth="1"/>
    <col min="2100" max="2100" width="10.44140625" style="569" bestFit="1" customWidth="1"/>
    <col min="2101" max="2101" width="10.44140625" style="569" customWidth="1"/>
    <col min="2102" max="2102" width="8.6640625" style="569" customWidth="1"/>
    <col min="2103" max="2107" width="8.33203125" style="569" customWidth="1"/>
    <col min="2108" max="2109" width="15.77734375" style="569" bestFit="1" customWidth="1"/>
    <col min="2110" max="2304" width="8.33203125" style="569"/>
    <col min="2305" max="2305" width="52.44140625" style="569" customWidth="1"/>
    <col min="2306" max="2306" width="5.44140625" style="569" customWidth="1"/>
    <col min="2307" max="2308" width="10.6640625" style="569" customWidth="1"/>
    <col min="2309" max="2309" width="9.6640625" style="569" customWidth="1"/>
    <col min="2310" max="2311" width="10.6640625" style="569" customWidth="1"/>
    <col min="2312" max="2312" width="9.6640625" style="569" customWidth="1"/>
    <col min="2313" max="2314" width="10.6640625" style="569" customWidth="1"/>
    <col min="2315" max="2315" width="9.6640625" style="569" customWidth="1"/>
    <col min="2316" max="2316" width="51.88671875" style="569" customWidth="1"/>
    <col min="2317" max="2317" width="5.44140625" style="569" customWidth="1"/>
    <col min="2318" max="2319" width="10.6640625" style="569" customWidth="1"/>
    <col min="2320" max="2320" width="9.6640625" style="569" customWidth="1"/>
    <col min="2321" max="2322" width="10.6640625" style="569" customWidth="1"/>
    <col min="2323" max="2323" width="9.6640625" style="569" customWidth="1"/>
    <col min="2324" max="2325" width="10.6640625" style="569" customWidth="1"/>
    <col min="2326" max="2326" width="9.6640625" style="569" customWidth="1"/>
    <col min="2327" max="2327" width="52.77734375" style="569" customWidth="1"/>
    <col min="2328" max="2328" width="5.44140625" style="569" customWidth="1"/>
    <col min="2329" max="2330" width="10.6640625" style="569" customWidth="1"/>
    <col min="2331" max="2331" width="9.6640625" style="569" customWidth="1"/>
    <col min="2332" max="2333" width="10.6640625" style="569" customWidth="1"/>
    <col min="2334" max="2334" width="9.6640625" style="569" customWidth="1"/>
    <col min="2335" max="2336" width="10.6640625" style="569" customWidth="1"/>
    <col min="2337" max="2337" width="9.6640625" style="569" customWidth="1"/>
    <col min="2338" max="2338" width="52" style="569" customWidth="1"/>
    <col min="2339" max="2339" width="5.44140625" style="569" customWidth="1"/>
    <col min="2340" max="2341" width="10.6640625" style="569" customWidth="1"/>
    <col min="2342" max="2342" width="9.6640625" style="569" customWidth="1"/>
    <col min="2343" max="2344" width="10.6640625" style="569" customWidth="1"/>
    <col min="2345" max="2345" width="10.21875" style="569" customWidth="1"/>
    <col min="2346" max="2347" width="10.6640625" style="569" customWidth="1"/>
    <col min="2348" max="2348" width="9.6640625" style="569" customWidth="1"/>
    <col min="2349" max="2349" width="54.21875" style="569" customWidth="1"/>
    <col min="2350" max="2350" width="5.44140625" style="569" customWidth="1"/>
    <col min="2351" max="2352" width="10.6640625" style="569" customWidth="1"/>
    <col min="2353" max="2353" width="9.6640625" style="569" customWidth="1"/>
    <col min="2354" max="2354" width="8.33203125" style="569" customWidth="1"/>
    <col min="2355" max="2355" width="10.109375" style="569" bestFit="1" customWidth="1"/>
    <col min="2356" max="2356" width="10.44140625" style="569" bestFit="1" customWidth="1"/>
    <col min="2357" max="2357" width="10.44140625" style="569" customWidth="1"/>
    <col min="2358" max="2358" width="8.6640625" style="569" customWidth="1"/>
    <col min="2359" max="2363" width="8.33203125" style="569" customWidth="1"/>
    <col min="2364" max="2365" width="15.77734375" style="569" bestFit="1" customWidth="1"/>
    <col min="2366" max="2560" width="8.33203125" style="569"/>
    <col min="2561" max="2561" width="52.44140625" style="569" customWidth="1"/>
    <col min="2562" max="2562" width="5.44140625" style="569" customWidth="1"/>
    <col min="2563" max="2564" width="10.6640625" style="569" customWidth="1"/>
    <col min="2565" max="2565" width="9.6640625" style="569" customWidth="1"/>
    <col min="2566" max="2567" width="10.6640625" style="569" customWidth="1"/>
    <col min="2568" max="2568" width="9.6640625" style="569" customWidth="1"/>
    <col min="2569" max="2570" width="10.6640625" style="569" customWidth="1"/>
    <col min="2571" max="2571" width="9.6640625" style="569" customWidth="1"/>
    <col min="2572" max="2572" width="51.88671875" style="569" customWidth="1"/>
    <col min="2573" max="2573" width="5.44140625" style="569" customWidth="1"/>
    <col min="2574" max="2575" width="10.6640625" style="569" customWidth="1"/>
    <col min="2576" max="2576" width="9.6640625" style="569" customWidth="1"/>
    <col min="2577" max="2578" width="10.6640625" style="569" customWidth="1"/>
    <col min="2579" max="2579" width="9.6640625" style="569" customWidth="1"/>
    <col min="2580" max="2581" width="10.6640625" style="569" customWidth="1"/>
    <col min="2582" max="2582" width="9.6640625" style="569" customWidth="1"/>
    <col min="2583" max="2583" width="52.77734375" style="569" customWidth="1"/>
    <col min="2584" max="2584" width="5.44140625" style="569" customWidth="1"/>
    <col min="2585" max="2586" width="10.6640625" style="569" customWidth="1"/>
    <col min="2587" max="2587" width="9.6640625" style="569" customWidth="1"/>
    <col min="2588" max="2589" width="10.6640625" style="569" customWidth="1"/>
    <col min="2590" max="2590" width="9.6640625" style="569" customWidth="1"/>
    <col min="2591" max="2592" width="10.6640625" style="569" customWidth="1"/>
    <col min="2593" max="2593" width="9.6640625" style="569" customWidth="1"/>
    <col min="2594" max="2594" width="52" style="569" customWidth="1"/>
    <col min="2595" max="2595" width="5.44140625" style="569" customWidth="1"/>
    <col min="2596" max="2597" width="10.6640625" style="569" customWidth="1"/>
    <col min="2598" max="2598" width="9.6640625" style="569" customWidth="1"/>
    <col min="2599" max="2600" width="10.6640625" style="569" customWidth="1"/>
    <col min="2601" max="2601" width="10.21875" style="569" customWidth="1"/>
    <col min="2602" max="2603" width="10.6640625" style="569" customWidth="1"/>
    <col min="2604" max="2604" width="9.6640625" style="569" customWidth="1"/>
    <col min="2605" max="2605" width="54.21875" style="569" customWidth="1"/>
    <col min="2606" max="2606" width="5.44140625" style="569" customWidth="1"/>
    <col min="2607" max="2608" width="10.6640625" style="569" customWidth="1"/>
    <col min="2609" max="2609" width="9.6640625" style="569" customWidth="1"/>
    <col min="2610" max="2610" width="8.33203125" style="569" customWidth="1"/>
    <col min="2611" max="2611" width="10.109375" style="569" bestFit="1" customWidth="1"/>
    <col min="2612" max="2612" width="10.44140625" style="569" bestFit="1" customWidth="1"/>
    <col min="2613" max="2613" width="10.44140625" style="569" customWidth="1"/>
    <col min="2614" max="2614" width="8.6640625" style="569" customWidth="1"/>
    <col min="2615" max="2619" width="8.33203125" style="569" customWidth="1"/>
    <col min="2620" max="2621" width="15.77734375" style="569" bestFit="1" customWidth="1"/>
    <col min="2622" max="2816" width="8.33203125" style="569"/>
    <col min="2817" max="2817" width="52.44140625" style="569" customWidth="1"/>
    <col min="2818" max="2818" width="5.44140625" style="569" customWidth="1"/>
    <col min="2819" max="2820" width="10.6640625" style="569" customWidth="1"/>
    <col min="2821" max="2821" width="9.6640625" style="569" customWidth="1"/>
    <col min="2822" max="2823" width="10.6640625" style="569" customWidth="1"/>
    <col min="2824" max="2824" width="9.6640625" style="569" customWidth="1"/>
    <col min="2825" max="2826" width="10.6640625" style="569" customWidth="1"/>
    <col min="2827" max="2827" width="9.6640625" style="569" customWidth="1"/>
    <col min="2828" max="2828" width="51.88671875" style="569" customWidth="1"/>
    <col min="2829" max="2829" width="5.44140625" style="569" customWidth="1"/>
    <col min="2830" max="2831" width="10.6640625" style="569" customWidth="1"/>
    <col min="2832" max="2832" width="9.6640625" style="569" customWidth="1"/>
    <col min="2833" max="2834" width="10.6640625" style="569" customWidth="1"/>
    <col min="2835" max="2835" width="9.6640625" style="569" customWidth="1"/>
    <col min="2836" max="2837" width="10.6640625" style="569" customWidth="1"/>
    <col min="2838" max="2838" width="9.6640625" style="569" customWidth="1"/>
    <col min="2839" max="2839" width="52.77734375" style="569" customWidth="1"/>
    <col min="2840" max="2840" width="5.44140625" style="569" customWidth="1"/>
    <col min="2841" max="2842" width="10.6640625" style="569" customWidth="1"/>
    <col min="2843" max="2843" width="9.6640625" style="569" customWidth="1"/>
    <col min="2844" max="2845" width="10.6640625" style="569" customWidth="1"/>
    <col min="2846" max="2846" width="9.6640625" style="569" customWidth="1"/>
    <col min="2847" max="2848" width="10.6640625" style="569" customWidth="1"/>
    <col min="2849" max="2849" width="9.6640625" style="569" customWidth="1"/>
    <col min="2850" max="2850" width="52" style="569" customWidth="1"/>
    <col min="2851" max="2851" width="5.44140625" style="569" customWidth="1"/>
    <col min="2852" max="2853" width="10.6640625" style="569" customWidth="1"/>
    <col min="2854" max="2854" width="9.6640625" style="569" customWidth="1"/>
    <col min="2855" max="2856" width="10.6640625" style="569" customWidth="1"/>
    <col min="2857" max="2857" width="10.21875" style="569" customWidth="1"/>
    <col min="2858" max="2859" width="10.6640625" style="569" customWidth="1"/>
    <col min="2860" max="2860" width="9.6640625" style="569" customWidth="1"/>
    <col min="2861" max="2861" width="54.21875" style="569" customWidth="1"/>
    <col min="2862" max="2862" width="5.44140625" style="569" customWidth="1"/>
    <col min="2863" max="2864" width="10.6640625" style="569" customWidth="1"/>
    <col min="2865" max="2865" width="9.6640625" style="569" customWidth="1"/>
    <col min="2866" max="2866" width="8.33203125" style="569" customWidth="1"/>
    <col min="2867" max="2867" width="10.109375" style="569" bestFit="1" customWidth="1"/>
    <col min="2868" max="2868" width="10.44140625" style="569" bestFit="1" customWidth="1"/>
    <col min="2869" max="2869" width="10.44140625" style="569" customWidth="1"/>
    <col min="2870" max="2870" width="8.6640625" style="569" customWidth="1"/>
    <col min="2871" max="2875" width="8.33203125" style="569" customWidth="1"/>
    <col min="2876" max="2877" width="15.77734375" style="569" bestFit="1" customWidth="1"/>
    <col min="2878" max="3072" width="8.33203125" style="569"/>
    <col min="3073" max="3073" width="52.44140625" style="569" customWidth="1"/>
    <col min="3074" max="3074" width="5.44140625" style="569" customWidth="1"/>
    <col min="3075" max="3076" width="10.6640625" style="569" customWidth="1"/>
    <col min="3077" max="3077" width="9.6640625" style="569" customWidth="1"/>
    <col min="3078" max="3079" width="10.6640625" style="569" customWidth="1"/>
    <col min="3080" max="3080" width="9.6640625" style="569" customWidth="1"/>
    <col min="3081" max="3082" width="10.6640625" style="569" customWidth="1"/>
    <col min="3083" max="3083" width="9.6640625" style="569" customWidth="1"/>
    <col min="3084" max="3084" width="51.88671875" style="569" customWidth="1"/>
    <col min="3085" max="3085" width="5.44140625" style="569" customWidth="1"/>
    <col min="3086" max="3087" width="10.6640625" style="569" customWidth="1"/>
    <col min="3088" max="3088" width="9.6640625" style="569" customWidth="1"/>
    <col min="3089" max="3090" width="10.6640625" style="569" customWidth="1"/>
    <col min="3091" max="3091" width="9.6640625" style="569" customWidth="1"/>
    <col min="3092" max="3093" width="10.6640625" style="569" customWidth="1"/>
    <col min="3094" max="3094" width="9.6640625" style="569" customWidth="1"/>
    <col min="3095" max="3095" width="52.77734375" style="569" customWidth="1"/>
    <col min="3096" max="3096" width="5.44140625" style="569" customWidth="1"/>
    <col min="3097" max="3098" width="10.6640625" style="569" customWidth="1"/>
    <col min="3099" max="3099" width="9.6640625" style="569" customWidth="1"/>
    <col min="3100" max="3101" width="10.6640625" style="569" customWidth="1"/>
    <col min="3102" max="3102" width="9.6640625" style="569" customWidth="1"/>
    <col min="3103" max="3104" width="10.6640625" style="569" customWidth="1"/>
    <col min="3105" max="3105" width="9.6640625" style="569" customWidth="1"/>
    <col min="3106" max="3106" width="52" style="569" customWidth="1"/>
    <col min="3107" max="3107" width="5.44140625" style="569" customWidth="1"/>
    <col min="3108" max="3109" width="10.6640625" style="569" customWidth="1"/>
    <col min="3110" max="3110" width="9.6640625" style="569" customWidth="1"/>
    <col min="3111" max="3112" width="10.6640625" style="569" customWidth="1"/>
    <col min="3113" max="3113" width="10.21875" style="569" customWidth="1"/>
    <col min="3114" max="3115" width="10.6640625" style="569" customWidth="1"/>
    <col min="3116" max="3116" width="9.6640625" style="569" customWidth="1"/>
    <col min="3117" max="3117" width="54.21875" style="569" customWidth="1"/>
    <col min="3118" max="3118" width="5.44140625" style="569" customWidth="1"/>
    <col min="3119" max="3120" width="10.6640625" style="569" customWidth="1"/>
    <col min="3121" max="3121" width="9.6640625" style="569" customWidth="1"/>
    <col min="3122" max="3122" width="8.33203125" style="569" customWidth="1"/>
    <col min="3123" max="3123" width="10.109375" style="569" bestFit="1" customWidth="1"/>
    <col min="3124" max="3124" width="10.44140625" style="569" bestFit="1" customWidth="1"/>
    <col min="3125" max="3125" width="10.44140625" style="569" customWidth="1"/>
    <col min="3126" max="3126" width="8.6640625" style="569" customWidth="1"/>
    <col min="3127" max="3131" width="8.33203125" style="569" customWidth="1"/>
    <col min="3132" max="3133" width="15.77734375" style="569" bestFit="1" customWidth="1"/>
    <col min="3134" max="3328" width="8.33203125" style="569"/>
    <col min="3329" max="3329" width="52.44140625" style="569" customWidth="1"/>
    <col min="3330" max="3330" width="5.44140625" style="569" customWidth="1"/>
    <col min="3331" max="3332" width="10.6640625" style="569" customWidth="1"/>
    <col min="3333" max="3333" width="9.6640625" style="569" customWidth="1"/>
    <col min="3334" max="3335" width="10.6640625" style="569" customWidth="1"/>
    <col min="3336" max="3336" width="9.6640625" style="569" customWidth="1"/>
    <col min="3337" max="3338" width="10.6640625" style="569" customWidth="1"/>
    <col min="3339" max="3339" width="9.6640625" style="569" customWidth="1"/>
    <col min="3340" max="3340" width="51.88671875" style="569" customWidth="1"/>
    <col min="3341" max="3341" width="5.44140625" style="569" customWidth="1"/>
    <col min="3342" max="3343" width="10.6640625" style="569" customWidth="1"/>
    <col min="3344" max="3344" width="9.6640625" style="569" customWidth="1"/>
    <col min="3345" max="3346" width="10.6640625" style="569" customWidth="1"/>
    <col min="3347" max="3347" width="9.6640625" style="569" customWidth="1"/>
    <col min="3348" max="3349" width="10.6640625" style="569" customWidth="1"/>
    <col min="3350" max="3350" width="9.6640625" style="569" customWidth="1"/>
    <col min="3351" max="3351" width="52.77734375" style="569" customWidth="1"/>
    <col min="3352" max="3352" width="5.44140625" style="569" customWidth="1"/>
    <col min="3353" max="3354" width="10.6640625" style="569" customWidth="1"/>
    <col min="3355" max="3355" width="9.6640625" style="569" customWidth="1"/>
    <col min="3356" max="3357" width="10.6640625" style="569" customWidth="1"/>
    <col min="3358" max="3358" width="9.6640625" style="569" customWidth="1"/>
    <col min="3359" max="3360" width="10.6640625" style="569" customWidth="1"/>
    <col min="3361" max="3361" width="9.6640625" style="569" customWidth="1"/>
    <col min="3362" max="3362" width="52" style="569" customWidth="1"/>
    <col min="3363" max="3363" width="5.44140625" style="569" customWidth="1"/>
    <col min="3364" max="3365" width="10.6640625" style="569" customWidth="1"/>
    <col min="3366" max="3366" width="9.6640625" style="569" customWidth="1"/>
    <col min="3367" max="3368" width="10.6640625" style="569" customWidth="1"/>
    <col min="3369" max="3369" width="10.21875" style="569" customWidth="1"/>
    <col min="3370" max="3371" width="10.6640625" style="569" customWidth="1"/>
    <col min="3372" max="3372" width="9.6640625" style="569" customWidth="1"/>
    <col min="3373" max="3373" width="54.21875" style="569" customWidth="1"/>
    <col min="3374" max="3374" width="5.44140625" style="569" customWidth="1"/>
    <col min="3375" max="3376" width="10.6640625" style="569" customWidth="1"/>
    <col min="3377" max="3377" width="9.6640625" style="569" customWidth="1"/>
    <col min="3378" max="3378" width="8.33203125" style="569" customWidth="1"/>
    <col min="3379" max="3379" width="10.109375" style="569" bestFit="1" customWidth="1"/>
    <col min="3380" max="3380" width="10.44140625" style="569" bestFit="1" customWidth="1"/>
    <col min="3381" max="3381" width="10.44140625" style="569" customWidth="1"/>
    <col min="3382" max="3382" width="8.6640625" style="569" customWidth="1"/>
    <col min="3383" max="3387" width="8.33203125" style="569" customWidth="1"/>
    <col min="3388" max="3389" width="15.77734375" style="569" bestFit="1" customWidth="1"/>
    <col min="3390" max="3584" width="8.33203125" style="569"/>
    <col min="3585" max="3585" width="52.44140625" style="569" customWidth="1"/>
    <col min="3586" max="3586" width="5.44140625" style="569" customWidth="1"/>
    <col min="3587" max="3588" width="10.6640625" style="569" customWidth="1"/>
    <col min="3589" max="3589" width="9.6640625" style="569" customWidth="1"/>
    <col min="3590" max="3591" width="10.6640625" style="569" customWidth="1"/>
    <col min="3592" max="3592" width="9.6640625" style="569" customWidth="1"/>
    <col min="3593" max="3594" width="10.6640625" style="569" customWidth="1"/>
    <col min="3595" max="3595" width="9.6640625" style="569" customWidth="1"/>
    <col min="3596" max="3596" width="51.88671875" style="569" customWidth="1"/>
    <col min="3597" max="3597" width="5.44140625" style="569" customWidth="1"/>
    <col min="3598" max="3599" width="10.6640625" style="569" customWidth="1"/>
    <col min="3600" max="3600" width="9.6640625" style="569" customWidth="1"/>
    <col min="3601" max="3602" width="10.6640625" style="569" customWidth="1"/>
    <col min="3603" max="3603" width="9.6640625" style="569" customWidth="1"/>
    <col min="3604" max="3605" width="10.6640625" style="569" customWidth="1"/>
    <col min="3606" max="3606" width="9.6640625" style="569" customWidth="1"/>
    <col min="3607" max="3607" width="52.77734375" style="569" customWidth="1"/>
    <col min="3608" max="3608" width="5.44140625" style="569" customWidth="1"/>
    <col min="3609" max="3610" width="10.6640625" style="569" customWidth="1"/>
    <col min="3611" max="3611" width="9.6640625" style="569" customWidth="1"/>
    <col min="3612" max="3613" width="10.6640625" style="569" customWidth="1"/>
    <col min="3614" max="3614" width="9.6640625" style="569" customWidth="1"/>
    <col min="3615" max="3616" width="10.6640625" style="569" customWidth="1"/>
    <col min="3617" max="3617" width="9.6640625" style="569" customWidth="1"/>
    <col min="3618" max="3618" width="52" style="569" customWidth="1"/>
    <col min="3619" max="3619" width="5.44140625" style="569" customWidth="1"/>
    <col min="3620" max="3621" width="10.6640625" style="569" customWidth="1"/>
    <col min="3622" max="3622" width="9.6640625" style="569" customWidth="1"/>
    <col min="3623" max="3624" width="10.6640625" style="569" customWidth="1"/>
    <col min="3625" max="3625" width="10.21875" style="569" customWidth="1"/>
    <col min="3626" max="3627" width="10.6640625" style="569" customWidth="1"/>
    <col min="3628" max="3628" width="9.6640625" style="569" customWidth="1"/>
    <col min="3629" max="3629" width="54.21875" style="569" customWidth="1"/>
    <col min="3630" max="3630" width="5.44140625" style="569" customWidth="1"/>
    <col min="3631" max="3632" width="10.6640625" style="569" customWidth="1"/>
    <col min="3633" max="3633" width="9.6640625" style="569" customWidth="1"/>
    <col min="3634" max="3634" width="8.33203125" style="569" customWidth="1"/>
    <col min="3635" max="3635" width="10.109375" style="569" bestFit="1" customWidth="1"/>
    <col min="3636" max="3636" width="10.44140625" style="569" bestFit="1" customWidth="1"/>
    <col min="3637" max="3637" width="10.44140625" style="569" customWidth="1"/>
    <col min="3638" max="3638" width="8.6640625" style="569" customWidth="1"/>
    <col min="3639" max="3643" width="8.33203125" style="569" customWidth="1"/>
    <col min="3644" max="3645" width="15.77734375" style="569" bestFit="1" customWidth="1"/>
    <col min="3646" max="3840" width="8.33203125" style="569"/>
    <col min="3841" max="3841" width="52.44140625" style="569" customWidth="1"/>
    <col min="3842" max="3842" width="5.44140625" style="569" customWidth="1"/>
    <col min="3843" max="3844" width="10.6640625" style="569" customWidth="1"/>
    <col min="3845" max="3845" width="9.6640625" style="569" customWidth="1"/>
    <col min="3846" max="3847" width="10.6640625" style="569" customWidth="1"/>
    <col min="3848" max="3848" width="9.6640625" style="569" customWidth="1"/>
    <col min="3849" max="3850" width="10.6640625" style="569" customWidth="1"/>
    <col min="3851" max="3851" width="9.6640625" style="569" customWidth="1"/>
    <col min="3852" max="3852" width="51.88671875" style="569" customWidth="1"/>
    <col min="3853" max="3853" width="5.44140625" style="569" customWidth="1"/>
    <col min="3854" max="3855" width="10.6640625" style="569" customWidth="1"/>
    <col min="3856" max="3856" width="9.6640625" style="569" customWidth="1"/>
    <col min="3857" max="3858" width="10.6640625" style="569" customWidth="1"/>
    <col min="3859" max="3859" width="9.6640625" style="569" customWidth="1"/>
    <col min="3860" max="3861" width="10.6640625" style="569" customWidth="1"/>
    <col min="3862" max="3862" width="9.6640625" style="569" customWidth="1"/>
    <col min="3863" max="3863" width="52.77734375" style="569" customWidth="1"/>
    <col min="3864" max="3864" width="5.44140625" style="569" customWidth="1"/>
    <col min="3865" max="3866" width="10.6640625" style="569" customWidth="1"/>
    <col min="3867" max="3867" width="9.6640625" style="569" customWidth="1"/>
    <col min="3868" max="3869" width="10.6640625" style="569" customWidth="1"/>
    <col min="3870" max="3870" width="9.6640625" style="569" customWidth="1"/>
    <col min="3871" max="3872" width="10.6640625" style="569" customWidth="1"/>
    <col min="3873" max="3873" width="9.6640625" style="569" customWidth="1"/>
    <col min="3874" max="3874" width="52" style="569" customWidth="1"/>
    <col min="3875" max="3875" width="5.44140625" style="569" customWidth="1"/>
    <col min="3876" max="3877" width="10.6640625" style="569" customWidth="1"/>
    <col min="3878" max="3878" width="9.6640625" style="569" customWidth="1"/>
    <col min="3879" max="3880" width="10.6640625" style="569" customWidth="1"/>
    <col min="3881" max="3881" width="10.21875" style="569" customWidth="1"/>
    <col min="3882" max="3883" width="10.6640625" style="569" customWidth="1"/>
    <col min="3884" max="3884" width="9.6640625" style="569" customWidth="1"/>
    <col min="3885" max="3885" width="54.21875" style="569" customWidth="1"/>
    <col min="3886" max="3886" width="5.44140625" style="569" customWidth="1"/>
    <col min="3887" max="3888" width="10.6640625" style="569" customWidth="1"/>
    <col min="3889" max="3889" width="9.6640625" style="569" customWidth="1"/>
    <col min="3890" max="3890" width="8.33203125" style="569" customWidth="1"/>
    <col min="3891" max="3891" width="10.109375" style="569" bestFit="1" customWidth="1"/>
    <col min="3892" max="3892" width="10.44140625" style="569" bestFit="1" customWidth="1"/>
    <col min="3893" max="3893" width="10.44140625" style="569" customWidth="1"/>
    <col min="3894" max="3894" width="8.6640625" style="569" customWidth="1"/>
    <col min="3895" max="3899" width="8.33203125" style="569" customWidth="1"/>
    <col min="3900" max="3901" width="15.77734375" style="569" bestFit="1" customWidth="1"/>
    <col min="3902" max="4096" width="8.33203125" style="569"/>
    <col min="4097" max="4097" width="52.44140625" style="569" customWidth="1"/>
    <col min="4098" max="4098" width="5.44140625" style="569" customWidth="1"/>
    <col min="4099" max="4100" width="10.6640625" style="569" customWidth="1"/>
    <col min="4101" max="4101" width="9.6640625" style="569" customWidth="1"/>
    <col min="4102" max="4103" width="10.6640625" style="569" customWidth="1"/>
    <col min="4104" max="4104" width="9.6640625" style="569" customWidth="1"/>
    <col min="4105" max="4106" width="10.6640625" style="569" customWidth="1"/>
    <col min="4107" max="4107" width="9.6640625" style="569" customWidth="1"/>
    <col min="4108" max="4108" width="51.88671875" style="569" customWidth="1"/>
    <col min="4109" max="4109" width="5.44140625" style="569" customWidth="1"/>
    <col min="4110" max="4111" width="10.6640625" style="569" customWidth="1"/>
    <col min="4112" max="4112" width="9.6640625" style="569" customWidth="1"/>
    <col min="4113" max="4114" width="10.6640625" style="569" customWidth="1"/>
    <col min="4115" max="4115" width="9.6640625" style="569" customWidth="1"/>
    <col min="4116" max="4117" width="10.6640625" style="569" customWidth="1"/>
    <col min="4118" max="4118" width="9.6640625" style="569" customWidth="1"/>
    <col min="4119" max="4119" width="52.77734375" style="569" customWidth="1"/>
    <col min="4120" max="4120" width="5.44140625" style="569" customWidth="1"/>
    <col min="4121" max="4122" width="10.6640625" style="569" customWidth="1"/>
    <col min="4123" max="4123" width="9.6640625" style="569" customWidth="1"/>
    <col min="4124" max="4125" width="10.6640625" style="569" customWidth="1"/>
    <col min="4126" max="4126" width="9.6640625" style="569" customWidth="1"/>
    <col min="4127" max="4128" width="10.6640625" style="569" customWidth="1"/>
    <col min="4129" max="4129" width="9.6640625" style="569" customWidth="1"/>
    <col min="4130" max="4130" width="52" style="569" customWidth="1"/>
    <col min="4131" max="4131" width="5.44140625" style="569" customWidth="1"/>
    <col min="4132" max="4133" width="10.6640625" style="569" customWidth="1"/>
    <col min="4134" max="4134" width="9.6640625" style="569" customWidth="1"/>
    <col min="4135" max="4136" width="10.6640625" style="569" customWidth="1"/>
    <col min="4137" max="4137" width="10.21875" style="569" customWidth="1"/>
    <col min="4138" max="4139" width="10.6640625" style="569" customWidth="1"/>
    <col min="4140" max="4140" width="9.6640625" style="569" customWidth="1"/>
    <col min="4141" max="4141" width="54.21875" style="569" customWidth="1"/>
    <col min="4142" max="4142" width="5.44140625" style="569" customWidth="1"/>
    <col min="4143" max="4144" width="10.6640625" style="569" customWidth="1"/>
    <col min="4145" max="4145" width="9.6640625" style="569" customWidth="1"/>
    <col min="4146" max="4146" width="8.33203125" style="569" customWidth="1"/>
    <col min="4147" max="4147" width="10.109375" style="569" bestFit="1" customWidth="1"/>
    <col min="4148" max="4148" width="10.44140625" style="569" bestFit="1" customWidth="1"/>
    <col min="4149" max="4149" width="10.44140625" style="569" customWidth="1"/>
    <col min="4150" max="4150" width="8.6640625" style="569" customWidth="1"/>
    <col min="4151" max="4155" width="8.33203125" style="569" customWidth="1"/>
    <col min="4156" max="4157" width="15.77734375" style="569" bestFit="1" customWidth="1"/>
    <col min="4158" max="4352" width="8.33203125" style="569"/>
    <col min="4353" max="4353" width="52.44140625" style="569" customWidth="1"/>
    <col min="4354" max="4354" width="5.44140625" style="569" customWidth="1"/>
    <col min="4355" max="4356" width="10.6640625" style="569" customWidth="1"/>
    <col min="4357" max="4357" width="9.6640625" style="569" customWidth="1"/>
    <col min="4358" max="4359" width="10.6640625" style="569" customWidth="1"/>
    <col min="4360" max="4360" width="9.6640625" style="569" customWidth="1"/>
    <col min="4361" max="4362" width="10.6640625" style="569" customWidth="1"/>
    <col min="4363" max="4363" width="9.6640625" style="569" customWidth="1"/>
    <col min="4364" max="4364" width="51.88671875" style="569" customWidth="1"/>
    <col min="4365" max="4365" width="5.44140625" style="569" customWidth="1"/>
    <col min="4366" max="4367" width="10.6640625" style="569" customWidth="1"/>
    <col min="4368" max="4368" width="9.6640625" style="569" customWidth="1"/>
    <col min="4369" max="4370" width="10.6640625" style="569" customWidth="1"/>
    <col min="4371" max="4371" width="9.6640625" style="569" customWidth="1"/>
    <col min="4372" max="4373" width="10.6640625" style="569" customWidth="1"/>
    <col min="4374" max="4374" width="9.6640625" style="569" customWidth="1"/>
    <col min="4375" max="4375" width="52.77734375" style="569" customWidth="1"/>
    <col min="4376" max="4376" width="5.44140625" style="569" customWidth="1"/>
    <col min="4377" max="4378" width="10.6640625" style="569" customWidth="1"/>
    <col min="4379" max="4379" width="9.6640625" style="569" customWidth="1"/>
    <col min="4380" max="4381" width="10.6640625" style="569" customWidth="1"/>
    <col min="4382" max="4382" width="9.6640625" style="569" customWidth="1"/>
    <col min="4383" max="4384" width="10.6640625" style="569" customWidth="1"/>
    <col min="4385" max="4385" width="9.6640625" style="569" customWidth="1"/>
    <col min="4386" max="4386" width="52" style="569" customWidth="1"/>
    <col min="4387" max="4387" width="5.44140625" style="569" customWidth="1"/>
    <col min="4388" max="4389" width="10.6640625" style="569" customWidth="1"/>
    <col min="4390" max="4390" width="9.6640625" style="569" customWidth="1"/>
    <col min="4391" max="4392" width="10.6640625" style="569" customWidth="1"/>
    <col min="4393" max="4393" width="10.21875" style="569" customWidth="1"/>
    <col min="4394" max="4395" width="10.6640625" style="569" customWidth="1"/>
    <col min="4396" max="4396" width="9.6640625" style="569" customWidth="1"/>
    <col min="4397" max="4397" width="54.21875" style="569" customWidth="1"/>
    <col min="4398" max="4398" width="5.44140625" style="569" customWidth="1"/>
    <col min="4399" max="4400" width="10.6640625" style="569" customWidth="1"/>
    <col min="4401" max="4401" width="9.6640625" style="569" customWidth="1"/>
    <col min="4402" max="4402" width="8.33203125" style="569" customWidth="1"/>
    <col min="4403" max="4403" width="10.109375" style="569" bestFit="1" customWidth="1"/>
    <col min="4404" max="4404" width="10.44140625" style="569" bestFit="1" customWidth="1"/>
    <col min="4405" max="4405" width="10.44140625" style="569" customWidth="1"/>
    <col min="4406" max="4406" width="8.6640625" style="569" customWidth="1"/>
    <col min="4407" max="4411" width="8.33203125" style="569" customWidth="1"/>
    <col min="4412" max="4413" width="15.77734375" style="569" bestFit="1" customWidth="1"/>
    <col min="4414" max="4608" width="8.33203125" style="569"/>
    <col min="4609" max="4609" width="52.44140625" style="569" customWidth="1"/>
    <col min="4610" max="4610" width="5.44140625" style="569" customWidth="1"/>
    <col min="4611" max="4612" width="10.6640625" style="569" customWidth="1"/>
    <col min="4613" max="4613" width="9.6640625" style="569" customWidth="1"/>
    <col min="4614" max="4615" width="10.6640625" style="569" customWidth="1"/>
    <col min="4616" max="4616" width="9.6640625" style="569" customWidth="1"/>
    <col min="4617" max="4618" width="10.6640625" style="569" customWidth="1"/>
    <col min="4619" max="4619" width="9.6640625" style="569" customWidth="1"/>
    <col min="4620" max="4620" width="51.88671875" style="569" customWidth="1"/>
    <col min="4621" max="4621" width="5.44140625" style="569" customWidth="1"/>
    <col min="4622" max="4623" width="10.6640625" style="569" customWidth="1"/>
    <col min="4624" max="4624" width="9.6640625" style="569" customWidth="1"/>
    <col min="4625" max="4626" width="10.6640625" style="569" customWidth="1"/>
    <col min="4627" max="4627" width="9.6640625" style="569" customWidth="1"/>
    <col min="4628" max="4629" width="10.6640625" style="569" customWidth="1"/>
    <col min="4630" max="4630" width="9.6640625" style="569" customWidth="1"/>
    <col min="4631" max="4631" width="52.77734375" style="569" customWidth="1"/>
    <col min="4632" max="4632" width="5.44140625" style="569" customWidth="1"/>
    <col min="4633" max="4634" width="10.6640625" style="569" customWidth="1"/>
    <col min="4635" max="4635" width="9.6640625" style="569" customWidth="1"/>
    <col min="4636" max="4637" width="10.6640625" style="569" customWidth="1"/>
    <col min="4638" max="4638" width="9.6640625" style="569" customWidth="1"/>
    <col min="4639" max="4640" width="10.6640625" style="569" customWidth="1"/>
    <col min="4641" max="4641" width="9.6640625" style="569" customWidth="1"/>
    <col min="4642" max="4642" width="52" style="569" customWidth="1"/>
    <col min="4643" max="4643" width="5.44140625" style="569" customWidth="1"/>
    <col min="4644" max="4645" width="10.6640625" style="569" customWidth="1"/>
    <col min="4646" max="4646" width="9.6640625" style="569" customWidth="1"/>
    <col min="4647" max="4648" width="10.6640625" style="569" customWidth="1"/>
    <col min="4649" max="4649" width="10.21875" style="569" customWidth="1"/>
    <col min="4650" max="4651" width="10.6640625" style="569" customWidth="1"/>
    <col min="4652" max="4652" width="9.6640625" style="569" customWidth="1"/>
    <col min="4653" max="4653" width="54.21875" style="569" customWidth="1"/>
    <col min="4654" max="4654" width="5.44140625" style="569" customWidth="1"/>
    <col min="4655" max="4656" width="10.6640625" style="569" customWidth="1"/>
    <col min="4657" max="4657" width="9.6640625" style="569" customWidth="1"/>
    <col min="4658" max="4658" width="8.33203125" style="569" customWidth="1"/>
    <col min="4659" max="4659" width="10.109375" style="569" bestFit="1" customWidth="1"/>
    <col min="4660" max="4660" width="10.44140625" style="569" bestFit="1" customWidth="1"/>
    <col min="4661" max="4661" width="10.44140625" style="569" customWidth="1"/>
    <col min="4662" max="4662" width="8.6640625" style="569" customWidth="1"/>
    <col min="4663" max="4667" width="8.33203125" style="569" customWidth="1"/>
    <col min="4668" max="4669" width="15.77734375" style="569" bestFit="1" customWidth="1"/>
    <col min="4670" max="4864" width="8.33203125" style="569"/>
    <col min="4865" max="4865" width="52.44140625" style="569" customWidth="1"/>
    <col min="4866" max="4866" width="5.44140625" style="569" customWidth="1"/>
    <col min="4867" max="4868" width="10.6640625" style="569" customWidth="1"/>
    <col min="4869" max="4869" width="9.6640625" style="569" customWidth="1"/>
    <col min="4870" max="4871" width="10.6640625" style="569" customWidth="1"/>
    <col min="4872" max="4872" width="9.6640625" style="569" customWidth="1"/>
    <col min="4873" max="4874" width="10.6640625" style="569" customWidth="1"/>
    <col min="4875" max="4875" width="9.6640625" style="569" customWidth="1"/>
    <col min="4876" max="4876" width="51.88671875" style="569" customWidth="1"/>
    <col min="4877" max="4877" width="5.44140625" style="569" customWidth="1"/>
    <col min="4878" max="4879" width="10.6640625" style="569" customWidth="1"/>
    <col min="4880" max="4880" width="9.6640625" style="569" customWidth="1"/>
    <col min="4881" max="4882" width="10.6640625" style="569" customWidth="1"/>
    <col min="4883" max="4883" width="9.6640625" style="569" customWidth="1"/>
    <col min="4884" max="4885" width="10.6640625" style="569" customWidth="1"/>
    <col min="4886" max="4886" width="9.6640625" style="569" customWidth="1"/>
    <col min="4887" max="4887" width="52.77734375" style="569" customWidth="1"/>
    <col min="4888" max="4888" width="5.44140625" style="569" customWidth="1"/>
    <col min="4889" max="4890" width="10.6640625" style="569" customWidth="1"/>
    <col min="4891" max="4891" width="9.6640625" style="569" customWidth="1"/>
    <col min="4892" max="4893" width="10.6640625" style="569" customWidth="1"/>
    <col min="4894" max="4894" width="9.6640625" style="569" customWidth="1"/>
    <col min="4895" max="4896" width="10.6640625" style="569" customWidth="1"/>
    <col min="4897" max="4897" width="9.6640625" style="569" customWidth="1"/>
    <col min="4898" max="4898" width="52" style="569" customWidth="1"/>
    <col min="4899" max="4899" width="5.44140625" style="569" customWidth="1"/>
    <col min="4900" max="4901" width="10.6640625" style="569" customWidth="1"/>
    <col min="4902" max="4902" width="9.6640625" style="569" customWidth="1"/>
    <col min="4903" max="4904" width="10.6640625" style="569" customWidth="1"/>
    <col min="4905" max="4905" width="10.21875" style="569" customWidth="1"/>
    <col min="4906" max="4907" width="10.6640625" style="569" customWidth="1"/>
    <col min="4908" max="4908" width="9.6640625" style="569" customWidth="1"/>
    <col min="4909" max="4909" width="54.21875" style="569" customWidth="1"/>
    <col min="4910" max="4910" width="5.44140625" style="569" customWidth="1"/>
    <col min="4911" max="4912" width="10.6640625" style="569" customWidth="1"/>
    <col min="4913" max="4913" width="9.6640625" style="569" customWidth="1"/>
    <col min="4914" max="4914" width="8.33203125" style="569" customWidth="1"/>
    <col min="4915" max="4915" width="10.109375" style="569" bestFit="1" customWidth="1"/>
    <col min="4916" max="4916" width="10.44140625" style="569" bestFit="1" customWidth="1"/>
    <col min="4917" max="4917" width="10.44140625" style="569" customWidth="1"/>
    <col min="4918" max="4918" width="8.6640625" style="569" customWidth="1"/>
    <col min="4919" max="4923" width="8.33203125" style="569" customWidth="1"/>
    <col min="4924" max="4925" width="15.77734375" style="569" bestFit="1" customWidth="1"/>
    <col min="4926" max="5120" width="8.33203125" style="569"/>
    <col min="5121" max="5121" width="52.44140625" style="569" customWidth="1"/>
    <col min="5122" max="5122" width="5.44140625" style="569" customWidth="1"/>
    <col min="5123" max="5124" width="10.6640625" style="569" customWidth="1"/>
    <col min="5125" max="5125" width="9.6640625" style="569" customWidth="1"/>
    <col min="5126" max="5127" width="10.6640625" style="569" customWidth="1"/>
    <col min="5128" max="5128" width="9.6640625" style="569" customWidth="1"/>
    <col min="5129" max="5130" width="10.6640625" style="569" customWidth="1"/>
    <col min="5131" max="5131" width="9.6640625" style="569" customWidth="1"/>
    <col min="5132" max="5132" width="51.88671875" style="569" customWidth="1"/>
    <col min="5133" max="5133" width="5.44140625" style="569" customWidth="1"/>
    <col min="5134" max="5135" width="10.6640625" style="569" customWidth="1"/>
    <col min="5136" max="5136" width="9.6640625" style="569" customWidth="1"/>
    <col min="5137" max="5138" width="10.6640625" style="569" customWidth="1"/>
    <col min="5139" max="5139" width="9.6640625" style="569" customWidth="1"/>
    <col min="5140" max="5141" width="10.6640625" style="569" customWidth="1"/>
    <col min="5142" max="5142" width="9.6640625" style="569" customWidth="1"/>
    <col min="5143" max="5143" width="52.77734375" style="569" customWidth="1"/>
    <col min="5144" max="5144" width="5.44140625" style="569" customWidth="1"/>
    <col min="5145" max="5146" width="10.6640625" style="569" customWidth="1"/>
    <col min="5147" max="5147" width="9.6640625" style="569" customWidth="1"/>
    <col min="5148" max="5149" width="10.6640625" style="569" customWidth="1"/>
    <col min="5150" max="5150" width="9.6640625" style="569" customWidth="1"/>
    <col min="5151" max="5152" width="10.6640625" style="569" customWidth="1"/>
    <col min="5153" max="5153" width="9.6640625" style="569" customWidth="1"/>
    <col min="5154" max="5154" width="52" style="569" customWidth="1"/>
    <col min="5155" max="5155" width="5.44140625" style="569" customWidth="1"/>
    <col min="5156" max="5157" width="10.6640625" style="569" customWidth="1"/>
    <col min="5158" max="5158" width="9.6640625" style="569" customWidth="1"/>
    <col min="5159" max="5160" width="10.6640625" style="569" customWidth="1"/>
    <col min="5161" max="5161" width="10.21875" style="569" customWidth="1"/>
    <col min="5162" max="5163" width="10.6640625" style="569" customWidth="1"/>
    <col min="5164" max="5164" width="9.6640625" style="569" customWidth="1"/>
    <col min="5165" max="5165" width="54.21875" style="569" customWidth="1"/>
    <col min="5166" max="5166" width="5.44140625" style="569" customWidth="1"/>
    <col min="5167" max="5168" width="10.6640625" style="569" customWidth="1"/>
    <col min="5169" max="5169" width="9.6640625" style="569" customWidth="1"/>
    <col min="5170" max="5170" width="8.33203125" style="569" customWidth="1"/>
    <col min="5171" max="5171" width="10.109375" style="569" bestFit="1" customWidth="1"/>
    <col min="5172" max="5172" width="10.44140625" style="569" bestFit="1" customWidth="1"/>
    <col min="5173" max="5173" width="10.44140625" style="569" customWidth="1"/>
    <col min="5174" max="5174" width="8.6640625" style="569" customWidth="1"/>
    <col min="5175" max="5179" width="8.33203125" style="569" customWidth="1"/>
    <col min="5180" max="5181" width="15.77734375" style="569" bestFit="1" customWidth="1"/>
    <col min="5182" max="5376" width="8.33203125" style="569"/>
    <col min="5377" max="5377" width="52.44140625" style="569" customWidth="1"/>
    <col min="5378" max="5378" width="5.44140625" style="569" customWidth="1"/>
    <col min="5379" max="5380" width="10.6640625" style="569" customWidth="1"/>
    <col min="5381" max="5381" width="9.6640625" style="569" customWidth="1"/>
    <col min="5382" max="5383" width="10.6640625" style="569" customWidth="1"/>
    <col min="5384" max="5384" width="9.6640625" style="569" customWidth="1"/>
    <col min="5385" max="5386" width="10.6640625" style="569" customWidth="1"/>
    <col min="5387" max="5387" width="9.6640625" style="569" customWidth="1"/>
    <col min="5388" max="5388" width="51.88671875" style="569" customWidth="1"/>
    <col min="5389" max="5389" width="5.44140625" style="569" customWidth="1"/>
    <col min="5390" max="5391" width="10.6640625" style="569" customWidth="1"/>
    <col min="5392" max="5392" width="9.6640625" style="569" customWidth="1"/>
    <col min="5393" max="5394" width="10.6640625" style="569" customWidth="1"/>
    <col min="5395" max="5395" width="9.6640625" style="569" customWidth="1"/>
    <col min="5396" max="5397" width="10.6640625" style="569" customWidth="1"/>
    <col min="5398" max="5398" width="9.6640625" style="569" customWidth="1"/>
    <col min="5399" max="5399" width="52.77734375" style="569" customWidth="1"/>
    <col min="5400" max="5400" width="5.44140625" style="569" customWidth="1"/>
    <col min="5401" max="5402" width="10.6640625" style="569" customWidth="1"/>
    <col min="5403" max="5403" width="9.6640625" style="569" customWidth="1"/>
    <col min="5404" max="5405" width="10.6640625" style="569" customWidth="1"/>
    <col min="5406" max="5406" width="9.6640625" style="569" customWidth="1"/>
    <col min="5407" max="5408" width="10.6640625" style="569" customWidth="1"/>
    <col min="5409" max="5409" width="9.6640625" style="569" customWidth="1"/>
    <col min="5410" max="5410" width="52" style="569" customWidth="1"/>
    <col min="5411" max="5411" width="5.44140625" style="569" customWidth="1"/>
    <col min="5412" max="5413" width="10.6640625" style="569" customWidth="1"/>
    <col min="5414" max="5414" width="9.6640625" style="569" customWidth="1"/>
    <col min="5415" max="5416" width="10.6640625" style="569" customWidth="1"/>
    <col min="5417" max="5417" width="10.21875" style="569" customWidth="1"/>
    <col min="5418" max="5419" width="10.6640625" style="569" customWidth="1"/>
    <col min="5420" max="5420" width="9.6640625" style="569" customWidth="1"/>
    <col min="5421" max="5421" width="54.21875" style="569" customWidth="1"/>
    <col min="5422" max="5422" width="5.44140625" style="569" customWidth="1"/>
    <col min="5423" max="5424" width="10.6640625" style="569" customWidth="1"/>
    <col min="5425" max="5425" width="9.6640625" style="569" customWidth="1"/>
    <col min="5426" max="5426" width="8.33203125" style="569" customWidth="1"/>
    <col min="5427" max="5427" width="10.109375" style="569" bestFit="1" customWidth="1"/>
    <col min="5428" max="5428" width="10.44140625" style="569" bestFit="1" customWidth="1"/>
    <col min="5429" max="5429" width="10.44140625" style="569" customWidth="1"/>
    <col min="5430" max="5430" width="8.6640625" style="569" customWidth="1"/>
    <col min="5431" max="5435" width="8.33203125" style="569" customWidth="1"/>
    <col min="5436" max="5437" width="15.77734375" style="569" bestFit="1" customWidth="1"/>
    <col min="5438" max="5632" width="8.33203125" style="569"/>
    <col min="5633" max="5633" width="52.44140625" style="569" customWidth="1"/>
    <col min="5634" max="5634" width="5.44140625" style="569" customWidth="1"/>
    <col min="5635" max="5636" width="10.6640625" style="569" customWidth="1"/>
    <col min="5637" max="5637" width="9.6640625" style="569" customWidth="1"/>
    <col min="5638" max="5639" width="10.6640625" style="569" customWidth="1"/>
    <col min="5640" max="5640" width="9.6640625" style="569" customWidth="1"/>
    <col min="5641" max="5642" width="10.6640625" style="569" customWidth="1"/>
    <col min="5643" max="5643" width="9.6640625" style="569" customWidth="1"/>
    <col min="5644" max="5644" width="51.88671875" style="569" customWidth="1"/>
    <col min="5645" max="5645" width="5.44140625" style="569" customWidth="1"/>
    <col min="5646" max="5647" width="10.6640625" style="569" customWidth="1"/>
    <col min="5648" max="5648" width="9.6640625" style="569" customWidth="1"/>
    <col min="5649" max="5650" width="10.6640625" style="569" customWidth="1"/>
    <col min="5651" max="5651" width="9.6640625" style="569" customWidth="1"/>
    <col min="5652" max="5653" width="10.6640625" style="569" customWidth="1"/>
    <col min="5654" max="5654" width="9.6640625" style="569" customWidth="1"/>
    <col min="5655" max="5655" width="52.77734375" style="569" customWidth="1"/>
    <col min="5656" max="5656" width="5.44140625" style="569" customWidth="1"/>
    <col min="5657" max="5658" width="10.6640625" style="569" customWidth="1"/>
    <col min="5659" max="5659" width="9.6640625" style="569" customWidth="1"/>
    <col min="5660" max="5661" width="10.6640625" style="569" customWidth="1"/>
    <col min="5662" max="5662" width="9.6640625" style="569" customWidth="1"/>
    <col min="5663" max="5664" width="10.6640625" style="569" customWidth="1"/>
    <col min="5665" max="5665" width="9.6640625" style="569" customWidth="1"/>
    <col min="5666" max="5666" width="52" style="569" customWidth="1"/>
    <col min="5667" max="5667" width="5.44140625" style="569" customWidth="1"/>
    <col min="5668" max="5669" width="10.6640625" style="569" customWidth="1"/>
    <col min="5670" max="5670" width="9.6640625" style="569" customWidth="1"/>
    <col min="5671" max="5672" width="10.6640625" style="569" customWidth="1"/>
    <col min="5673" max="5673" width="10.21875" style="569" customWidth="1"/>
    <col min="5674" max="5675" width="10.6640625" style="569" customWidth="1"/>
    <col min="5676" max="5676" width="9.6640625" style="569" customWidth="1"/>
    <col min="5677" max="5677" width="54.21875" style="569" customWidth="1"/>
    <col min="5678" max="5678" width="5.44140625" style="569" customWidth="1"/>
    <col min="5679" max="5680" width="10.6640625" style="569" customWidth="1"/>
    <col min="5681" max="5681" width="9.6640625" style="569" customWidth="1"/>
    <col min="5682" max="5682" width="8.33203125" style="569" customWidth="1"/>
    <col min="5683" max="5683" width="10.109375" style="569" bestFit="1" customWidth="1"/>
    <col min="5684" max="5684" width="10.44140625" style="569" bestFit="1" customWidth="1"/>
    <col min="5685" max="5685" width="10.44140625" style="569" customWidth="1"/>
    <col min="5686" max="5686" width="8.6640625" style="569" customWidth="1"/>
    <col min="5687" max="5691" width="8.33203125" style="569" customWidth="1"/>
    <col min="5692" max="5693" width="15.77734375" style="569" bestFit="1" customWidth="1"/>
    <col min="5694" max="5888" width="8.33203125" style="569"/>
    <col min="5889" max="5889" width="52.44140625" style="569" customWidth="1"/>
    <col min="5890" max="5890" width="5.44140625" style="569" customWidth="1"/>
    <col min="5891" max="5892" width="10.6640625" style="569" customWidth="1"/>
    <col min="5893" max="5893" width="9.6640625" style="569" customWidth="1"/>
    <col min="5894" max="5895" width="10.6640625" style="569" customWidth="1"/>
    <col min="5896" max="5896" width="9.6640625" style="569" customWidth="1"/>
    <col min="5897" max="5898" width="10.6640625" style="569" customWidth="1"/>
    <col min="5899" max="5899" width="9.6640625" style="569" customWidth="1"/>
    <col min="5900" max="5900" width="51.88671875" style="569" customWidth="1"/>
    <col min="5901" max="5901" width="5.44140625" style="569" customWidth="1"/>
    <col min="5902" max="5903" width="10.6640625" style="569" customWidth="1"/>
    <col min="5904" max="5904" width="9.6640625" style="569" customWidth="1"/>
    <col min="5905" max="5906" width="10.6640625" style="569" customWidth="1"/>
    <col min="5907" max="5907" width="9.6640625" style="569" customWidth="1"/>
    <col min="5908" max="5909" width="10.6640625" style="569" customWidth="1"/>
    <col min="5910" max="5910" width="9.6640625" style="569" customWidth="1"/>
    <col min="5911" max="5911" width="52.77734375" style="569" customWidth="1"/>
    <col min="5912" max="5912" width="5.44140625" style="569" customWidth="1"/>
    <col min="5913" max="5914" width="10.6640625" style="569" customWidth="1"/>
    <col min="5915" max="5915" width="9.6640625" style="569" customWidth="1"/>
    <col min="5916" max="5917" width="10.6640625" style="569" customWidth="1"/>
    <col min="5918" max="5918" width="9.6640625" style="569" customWidth="1"/>
    <col min="5919" max="5920" width="10.6640625" style="569" customWidth="1"/>
    <col min="5921" max="5921" width="9.6640625" style="569" customWidth="1"/>
    <col min="5922" max="5922" width="52" style="569" customWidth="1"/>
    <col min="5923" max="5923" width="5.44140625" style="569" customWidth="1"/>
    <col min="5924" max="5925" width="10.6640625" style="569" customWidth="1"/>
    <col min="5926" max="5926" width="9.6640625" style="569" customWidth="1"/>
    <col min="5927" max="5928" width="10.6640625" style="569" customWidth="1"/>
    <col min="5929" max="5929" width="10.21875" style="569" customWidth="1"/>
    <col min="5930" max="5931" width="10.6640625" style="569" customWidth="1"/>
    <col min="5932" max="5932" width="9.6640625" style="569" customWidth="1"/>
    <col min="5933" max="5933" width="54.21875" style="569" customWidth="1"/>
    <col min="5934" max="5934" width="5.44140625" style="569" customWidth="1"/>
    <col min="5935" max="5936" width="10.6640625" style="569" customWidth="1"/>
    <col min="5937" max="5937" width="9.6640625" style="569" customWidth="1"/>
    <col min="5938" max="5938" width="8.33203125" style="569" customWidth="1"/>
    <col min="5939" max="5939" width="10.109375" style="569" bestFit="1" customWidth="1"/>
    <col min="5940" max="5940" width="10.44140625" style="569" bestFit="1" customWidth="1"/>
    <col min="5941" max="5941" width="10.44140625" style="569" customWidth="1"/>
    <col min="5942" max="5942" width="8.6640625" style="569" customWidth="1"/>
    <col min="5943" max="5947" width="8.33203125" style="569" customWidth="1"/>
    <col min="5948" max="5949" width="15.77734375" style="569" bestFit="1" customWidth="1"/>
    <col min="5950" max="6144" width="8.33203125" style="569"/>
    <col min="6145" max="6145" width="52.44140625" style="569" customWidth="1"/>
    <col min="6146" max="6146" width="5.44140625" style="569" customWidth="1"/>
    <col min="6147" max="6148" width="10.6640625" style="569" customWidth="1"/>
    <col min="6149" max="6149" width="9.6640625" style="569" customWidth="1"/>
    <col min="6150" max="6151" width="10.6640625" style="569" customWidth="1"/>
    <col min="6152" max="6152" width="9.6640625" style="569" customWidth="1"/>
    <col min="6153" max="6154" width="10.6640625" style="569" customWidth="1"/>
    <col min="6155" max="6155" width="9.6640625" style="569" customWidth="1"/>
    <col min="6156" max="6156" width="51.88671875" style="569" customWidth="1"/>
    <col min="6157" max="6157" width="5.44140625" style="569" customWidth="1"/>
    <col min="6158" max="6159" width="10.6640625" style="569" customWidth="1"/>
    <col min="6160" max="6160" width="9.6640625" style="569" customWidth="1"/>
    <col min="6161" max="6162" width="10.6640625" style="569" customWidth="1"/>
    <col min="6163" max="6163" width="9.6640625" style="569" customWidth="1"/>
    <col min="6164" max="6165" width="10.6640625" style="569" customWidth="1"/>
    <col min="6166" max="6166" width="9.6640625" style="569" customWidth="1"/>
    <col min="6167" max="6167" width="52.77734375" style="569" customWidth="1"/>
    <col min="6168" max="6168" width="5.44140625" style="569" customWidth="1"/>
    <col min="6169" max="6170" width="10.6640625" style="569" customWidth="1"/>
    <col min="6171" max="6171" width="9.6640625" style="569" customWidth="1"/>
    <col min="6172" max="6173" width="10.6640625" style="569" customWidth="1"/>
    <col min="6174" max="6174" width="9.6640625" style="569" customWidth="1"/>
    <col min="6175" max="6176" width="10.6640625" style="569" customWidth="1"/>
    <col min="6177" max="6177" width="9.6640625" style="569" customWidth="1"/>
    <col min="6178" max="6178" width="52" style="569" customWidth="1"/>
    <col min="6179" max="6179" width="5.44140625" style="569" customWidth="1"/>
    <col min="6180" max="6181" width="10.6640625" style="569" customWidth="1"/>
    <col min="6182" max="6182" width="9.6640625" style="569" customWidth="1"/>
    <col min="6183" max="6184" width="10.6640625" style="569" customWidth="1"/>
    <col min="6185" max="6185" width="10.21875" style="569" customWidth="1"/>
    <col min="6186" max="6187" width="10.6640625" style="569" customWidth="1"/>
    <col min="6188" max="6188" width="9.6640625" style="569" customWidth="1"/>
    <col min="6189" max="6189" width="54.21875" style="569" customWidth="1"/>
    <col min="6190" max="6190" width="5.44140625" style="569" customWidth="1"/>
    <col min="6191" max="6192" width="10.6640625" style="569" customWidth="1"/>
    <col min="6193" max="6193" width="9.6640625" style="569" customWidth="1"/>
    <col min="6194" max="6194" width="8.33203125" style="569" customWidth="1"/>
    <col min="6195" max="6195" width="10.109375" style="569" bestFit="1" customWidth="1"/>
    <col min="6196" max="6196" width="10.44140625" style="569" bestFit="1" customWidth="1"/>
    <col min="6197" max="6197" width="10.44140625" style="569" customWidth="1"/>
    <col min="6198" max="6198" width="8.6640625" style="569" customWidth="1"/>
    <col min="6199" max="6203" width="8.33203125" style="569" customWidth="1"/>
    <col min="6204" max="6205" width="15.77734375" style="569" bestFit="1" customWidth="1"/>
    <col min="6206" max="6400" width="8.33203125" style="569"/>
    <col min="6401" max="6401" width="52.44140625" style="569" customWidth="1"/>
    <col min="6402" max="6402" width="5.44140625" style="569" customWidth="1"/>
    <col min="6403" max="6404" width="10.6640625" style="569" customWidth="1"/>
    <col min="6405" max="6405" width="9.6640625" style="569" customWidth="1"/>
    <col min="6406" max="6407" width="10.6640625" style="569" customWidth="1"/>
    <col min="6408" max="6408" width="9.6640625" style="569" customWidth="1"/>
    <col min="6409" max="6410" width="10.6640625" style="569" customWidth="1"/>
    <col min="6411" max="6411" width="9.6640625" style="569" customWidth="1"/>
    <col min="6412" max="6412" width="51.88671875" style="569" customWidth="1"/>
    <col min="6413" max="6413" width="5.44140625" style="569" customWidth="1"/>
    <col min="6414" max="6415" width="10.6640625" style="569" customWidth="1"/>
    <col min="6416" max="6416" width="9.6640625" style="569" customWidth="1"/>
    <col min="6417" max="6418" width="10.6640625" style="569" customWidth="1"/>
    <col min="6419" max="6419" width="9.6640625" style="569" customWidth="1"/>
    <col min="6420" max="6421" width="10.6640625" style="569" customWidth="1"/>
    <col min="6422" max="6422" width="9.6640625" style="569" customWidth="1"/>
    <col min="6423" max="6423" width="52.77734375" style="569" customWidth="1"/>
    <col min="6424" max="6424" width="5.44140625" style="569" customWidth="1"/>
    <col min="6425" max="6426" width="10.6640625" style="569" customWidth="1"/>
    <col min="6427" max="6427" width="9.6640625" style="569" customWidth="1"/>
    <col min="6428" max="6429" width="10.6640625" style="569" customWidth="1"/>
    <col min="6430" max="6430" width="9.6640625" style="569" customWidth="1"/>
    <col min="6431" max="6432" width="10.6640625" style="569" customWidth="1"/>
    <col min="6433" max="6433" width="9.6640625" style="569" customWidth="1"/>
    <col min="6434" max="6434" width="52" style="569" customWidth="1"/>
    <col min="6435" max="6435" width="5.44140625" style="569" customWidth="1"/>
    <col min="6436" max="6437" width="10.6640625" style="569" customWidth="1"/>
    <col min="6438" max="6438" width="9.6640625" style="569" customWidth="1"/>
    <col min="6439" max="6440" width="10.6640625" style="569" customWidth="1"/>
    <col min="6441" max="6441" width="10.21875" style="569" customWidth="1"/>
    <col min="6442" max="6443" width="10.6640625" style="569" customWidth="1"/>
    <col min="6444" max="6444" width="9.6640625" style="569" customWidth="1"/>
    <col min="6445" max="6445" width="54.21875" style="569" customWidth="1"/>
    <col min="6446" max="6446" width="5.44140625" style="569" customWidth="1"/>
    <col min="6447" max="6448" width="10.6640625" style="569" customWidth="1"/>
    <col min="6449" max="6449" width="9.6640625" style="569" customWidth="1"/>
    <col min="6450" max="6450" width="8.33203125" style="569" customWidth="1"/>
    <col min="6451" max="6451" width="10.109375" style="569" bestFit="1" customWidth="1"/>
    <col min="6452" max="6452" width="10.44140625" style="569" bestFit="1" customWidth="1"/>
    <col min="6453" max="6453" width="10.44140625" style="569" customWidth="1"/>
    <col min="6454" max="6454" width="8.6640625" style="569" customWidth="1"/>
    <col min="6455" max="6459" width="8.33203125" style="569" customWidth="1"/>
    <col min="6460" max="6461" width="15.77734375" style="569" bestFit="1" customWidth="1"/>
    <col min="6462" max="6656" width="8.33203125" style="569"/>
    <col min="6657" max="6657" width="52.44140625" style="569" customWidth="1"/>
    <col min="6658" max="6658" width="5.44140625" style="569" customWidth="1"/>
    <col min="6659" max="6660" width="10.6640625" style="569" customWidth="1"/>
    <col min="6661" max="6661" width="9.6640625" style="569" customWidth="1"/>
    <col min="6662" max="6663" width="10.6640625" style="569" customWidth="1"/>
    <col min="6664" max="6664" width="9.6640625" style="569" customWidth="1"/>
    <col min="6665" max="6666" width="10.6640625" style="569" customWidth="1"/>
    <col min="6667" max="6667" width="9.6640625" style="569" customWidth="1"/>
    <col min="6668" max="6668" width="51.88671875" style="569" customWidth="1"/>
    <col min="6669" max="6669" width="5.44140625" style="569" customWidth="1"/>
    <col min="6670" max="6671" width="10.6640625" style="569" customWidth="1"/>
    <col min="6672" max="6672" width="9.6640625" style="569" customWidth="1"/>
    <col min="6673" max="6674" width="10.6640625" style="569" customWidth="1"/>
    <col min="6675" max="6675" width="9.6640625" style="569" customWidth="1"/>
    <col min="6676" max="6677" width="10.6640625" style="569" customWidth="1"/>
    <col min="6678" max="6678" width="9.6640625" style="569" customWidth="1"/>
    <col min="6679" max="6679" width="52.77734375" style="569" customWidth="1"/>
    <col min="6680" max="6680" width="5.44140625" style="569" customWidth="1"/>
    <col min="6681" max="6682" width="10.6640625" style="569" customWidth="1"/>
    <col min="6683" max="6683" width="9.6640625" style="569" customWidth="1"/>
    <col min="6684" max="6685" width="10.6640625" style="569" customWidth="1"/>
    <col min="6686" max="6686" width="9.6640625" style="569" customWidth="1"/>
    <col min="6687" max="6688" width="10.6640625" style="569" customWidth="1"/>
    <col min="6689" max="6689" width="9.6640625" style="569" customWidth="1"/>
    <col min="6690" max="6690" width="52" style="569" customWidth="1"/>
    <col min="6691" max="6691" width="5.44140625" style="569" customWidth="1"/>
    <col min="6692" max="6693" width="10.6640625" style="569" customWidth="1"/>
    <col min="6694" max="6694" width="9.6640625" style="569" customWidth="1"/>
    <col min="6695" max="6696" width="10.6640625" style="569" customWidth="1"/>
    <col min="6697" max="6697" width="10.21875" style="569" customWidth="1"/>
    <col min="6698" max="6699" width="10.6640625" style="569" customWidth="1"/>
    <col min="6700" max="6700" width="9.6640625" style="569" customWidth="1"/>
    <col min="6701" max="6701" width="54.21875" style="569" customWidth="1"/>
    <col min="6702" max="6702" width="5.44140625" style="569" customWidth="1"/>
    <col min="6703" max="6704" width="10.6640625" style="569" customWidth="1"/>
    <col min="6705" max="6705" width="9.6640625" style="569" customWidth="1"/>
    <col min="6706" max="6706" width="8.33203125" style="569" customWidth="1"/>
    <col min="6707" max="6707" width="10.109375" style="569" bestFit="1" customWidth="1"/>
    <col min="6708" max="6708" width="10.44140625" style="569" bestFit="1" customWidth="1"/>
    <col min="6709" max="6709" width="10.44140625" style="569" customWidth="1"/>
    <col min="6710" max="6710" width="8.6640625" style="569" customWidth="1"/>
    <col min="6711" max="6715" width="8.33203125" style="569" customWidth="1"/>
    <col min="6716" max="6717" width="15.77734375" style="569" bestFit="1" customWidth="1"/>
    <col min="6718" max="6912" width="8.33203125" style="569"/>
    <col min="6913" max="6913" width="52.44140625" style="569" customWidth="1"/>
    <col min="6914" max="6914" width="5.44140625" style="569" customWidth="1"/>
    <col min="6915" max="6916" width="10.6640625" style="569" customWidth="1"/>
    <col min="6917" max="6917" width="9.6640625" style="569" customWidth="1"/>
    <col min="6918" max="6919" width="10.6640625" style="569" customWidth="1"/>
    <col min="6920" max="6920" width="9.6640625" style="569" customWidth="1"/>
    <col min="6921" max="6922" width="10.6640625" style="569" customWidth="1"/>
    <col min="6923" max="6923" width="9.6640625" style="569" customWidth="1"/>
    <col min="6924" max="6924" width="51.88671875" style="569" customWidth="1"/>
    <col min="6925" max="6925" width="5.44140625" style="569" customWidth="1"/>
    <col min="6926" max="6927" width="10.6640625" style="569" customWidth="1"/>
    <col min="6928" max="6928" width="9.6640625" style="569" customWidth="1"/>
    <col min="6929" max="6930" width="10.6640625" style="569" customWidth="1"/>
    <col min="6931" max="6931" width="9.6640625" style="569" customWidth="1"/>
    <col min="6932" max="6933" width="10.6640625" style="569" customWidth="1"/>
    <col min="6934" max="6934" width="9.6640625" style="569" customWidth="1"/>
    <col min="6935" max="6935" width="52.77734375" style="569" customWidth="1"/>
    <col min="6936" max="6936" width="5.44140625" style="569" customWidth="1"/>
    <col min="6937" max="6938" width="10.6640625" style="569" customWidth="1"/>
    <col min="6939" max="6939" width="9.6640625" style="569" customWidth="1"/>
    <col min="6940" max="6941" width="10.6640625" style="569" customWidth="1"/>
    <col min="6942" max="6942" width="9.6640625" style="569" customWidth="1"/>
    <col min="6943" max="6944" width="10.6640625" style="569" customWidth="1"/>
    <col min="6945" max="6945" width="9.6640625" style="569" customWidth="1"/>
    <col min="6946" max="6946" width="52" style="569" customWidth="1"/>
    <col min="6947" max="6947" width="5.44140625" style="569" customWidth="1"/>
    <col min="6948" max="6949" width="10.6640625" style="569" customWidth="1"/>
    <col min="6950" max="6950" width="9.6640625" style="569" customWidth="1"/>
    <col min="6951" max="6952" width="10.6640625" style="569" customWidth="1"/>
    <col min="6953" max="6953" width="10.21875" style="569" customWidth="1"/>
    <col min="6954" max="6955" width="10.6640625" style="569" customWidth="1"/>
    <col min="6956" max="6956" width="9.6640625" style="569" customWidth="1"/>
    <col min="6957" max="6957" width="54.21875" style="569" customWidth="1"/>
    <col min="6958" max="6958" width="5.44140625" style="569" customWidth="1"/>
    <col min="6959" max="6960" width="10.6640625" style="569" customWidth="1"/>
    <col min="6961" max="6961" width="9.6640625" style="569" customWidth="1"/>
    <col min="6962" max="6962" width="8.33203125" style="569" customWidth="1"/>
    <col min="6963" max="6963" width="10.109375" style="569" bestFit="1" customWidth="1"/>
    <col min="6964" max="6964" width="10.44140625" style="569" bestFit="1" customWidth="1"/>
    <col min="6965" max="6965" width="10.44140625" style="569" customWidth="1"/>
    <col min="6966" max="6966" width="8.6640625" style="569" customWidth="1"/>
    <col min="6967" max="6971" width="8.33203125" style="569" customWidth="1"/>
    <col min="6972" max="6973" width="15.77734375" style="569" bestFit="1" customWidth="1"/>
    <col min="6974" max="7168" width="8.33203125" style="569"/>
    <col min="7169" max="7169" width="52.44140625" style="569" customWidth="1"/>
    <col min="7170" max="7170" width="5.44140625" style="569" customWidth="1"/>
    <col min="7171" max="7172" width="10.6640625" style="569" customWidth="1"/>
    <col min="7173" max="7173" width="9.6640625" style="569" customWidth="1"/>
    <col min="7174" max="7175" width="10.6640625" style="569" customWidth="1"/>
    <col min="7176" max="7176" width="9.6640625" style="569" customWidth="1"/>
    <col min="7177" max="7178" width="10.6640625" style="569" customWidth="1"/>
    <col min="7179" max="7179" width="9.6640625" style="569" customWidth="1"/>
    <col min="7180" max="7180" width="51.88671875" style="569" customWidth="1"/>
    <col min="7181" max="7181" width="5.44140625" style="569" customWidth="1"/>
    <col min="7182" max="7183" width="10.6640625" style="569" customWidth="1"/>
    <col min="7184" max="7184" width="9.6640625" style="569" customWidth="1"/>
    <col min="7185" max="7186" width="10.6640625" style="569" customWidth="1"/>
    <col min="7187" max="7187" width="9.6640625" style="569" customWidth="1"/>
    <col min="7188" max="7189" width="10.6640625" style="569" customWidth="1"/>
    <col min="7190" max="7190" width="9.6640625" style="569" customWidth="1"/>
    <col min="7191" max="7191" width="52.77734375" style="569" customWidth="1"/>
    <col min="7192" max="7192" width="5.44140625" style="569" customWidth="1"/>
    <col min="7193" max="7194" width="10.6640625" style="569" customWidth="1"/>
    <col min="7195" max="7195" width="9.6640625" style="569" customWidth="1"/>
    <col min="7196" max="7197" width="10.6640625" style="569" customWidth="1"/>
    <col min="7198" max="7198" width="9.6640625" style="569" customWidth="1"/>
    <col min="7199" max="7200" width="10.6640625" style="569" customWidth="1"/>
    <col min="7201" max="7201" width="9.6640625" style="569" customWidth="1"/>
    <col min="7202" max="7202" width="52" style="569" customWidth="1"/>
    <col min="7203" max="7203" width="5.44140625" style="569" customWidth="1"/>
    <col min="7204" max="7205" width="10.6640625" style="569" customWidth="1"/>
    <col min="7206" max="7206" width="9.6640625" style="569" customWidth="1"/>
    <col min="7207" max="7208" width="10.6640625" style="569" customWidth="1"/>
    <col min="7209" max="7209" width="10.21875" style="569" customWidth="1"/>
    <col min="7210" max="7211" width="10.6640625" style="569" customWidth="1"/>
    <col min="7212" max="7212" width="9.6640625" style="569" customWidth="1"/>
    <col min="7213" max="7213" width="54.21875" style="569" customWidth="1"/>
    <col min="7214" max="7214" width="5.44140625" style="569" customWidth="1"/>
    <col min="7215" max="7216" width="10.6640625" style="569" customWidth="1"/>
    <col min="7217" max="7217" width="9.6640625" style="569" customWidth="1"/>
    <col min="7218" max="7218" width="8.33203125" style="569" customWidth="1"/>
    <col min="7219" max="7219" width="10.109375" style="569" bestFit="1" customWidth="1"/>
    <col min="7220" max="7220" width="10.44140625" style="569" bestFit="1" customWidth="1"/>
    <col min="7221" max="7221" width="10.44140625" style="569" customWidth="1"/>
    <col min="7222" max="7222" width="8.6640625" style="569" customWidth="1"/>
    <col min="7223" max="7227" width="8.33203125" style="569" customWidth="1"/>
    <col min="7228" max="7229" width="15.77734375" style="569" bestFit="1" customWidth="1"/>
    <col min="7230" max="7424" width="8.33203125" style="569"/>
    <col min="7425" max="7425" width="52.44140625" style="569" customWidth="1"/>
    <col min="7426" max="7426" width="5.44140625" style="569" customWidth="1"/>
    <col min="7427" max="7428" width="10.6640625" style="569" customWidth="1"/>
    <col min="7429" max="7429" width="9.6640625" style="569" customWidth="1"/>
    <col min="7430" max="7431" width="10.6640625" style="569" customWidth="1"/>
    <col min="7432" max="7432" width="9.6640625" style="569" customWidth="1"/>
    <col min="7433" max="7434" width="10.6640625" style="569" customWidth="1"/>
    <col min="7435" max="7435" width="9.6640625" style="569" customWidth="1"/>
    <col min="7436" max="7436" width="51.88671875" style="569" customWidth="1"/>
    <col min="7437" max="7437" width="5.44140625" style="569" customWidth="1"/>
    <col min="7438" max="7439" width="10.6640625" style="569" customWidth="1"/>
    <col min="7440" max="7440" width="9.6640625" style="569" customWidth="1"/>
    <col min="7441" max="7442" width="10.6640625" style="569" customWidth="1"/>
    <col min="7443" max="7443" width="9.6640625" style="569" customWidth="1"/>
    <col min="7444" max="7445" width="10.6640625" style="569" customWidth="1"/>
    <col min="7446" max="7446" width="9.6640625" style="569" customWidth="1"/>
    <col min="7447" max="7447" width="52.77734375" style="569" customWidth="1"/>
    <col min="7448" max="7448" width="5.44140625" style="569" customWidth="1"/>
    <col min="7449" max="7450" width="10.6640625" style="569" customWidth="1"/>
    <col min="7451" max="7451" width="9.6640625" style="569" customWidth="1"/>
    <col min="7452" max="7453" width="10.6640625" style="569" customWidth="1"/>
    <col min="7454" max="7454" width="9.6640625" style="569" customWidth="1"/>
    <col min="7455" max="7456" width="10.6640625" style="569" customWidth="1"/>
    <col min="7457" max="7457" width="9.6640625" style="569" customWidth="1"/>
    <col min="7458" max="7458" width="52" style="569" customWidth="1"/>
    <col min="7459" max="7459" width="5.44140625" style="569" customWidth="1"/>
    <col min="7460" max="7461" width="10.6640625" style="569" customWidth="1"/>
    <col min="7462" max="7462" width="9.6640625" style="569" customWidth="1"/>
    <col min="7463" max="7464" width="10.6640625" style="569" customWidth="1"/>
    <col min="7465" max="7465" width="10.21875" style="569" customWidth="1"/>
    <col min="7466" max="7467" width="10.6640625" style="569" customWidth="1"/>
    <col min="7468" max="7468" width="9.6640625" style="569" customWidth="1"/>
    <col min="7469" max="7469" width="54.21875" style="569" customWidth="1"/>
    <col min="7470" max="7470" width="5.44140625" style="569" customWidth="1"/>
    <col min="7471" max="7472" width="10.6640625" style="569" customWidth="1"/>
    <col min="7473" max="7473" width="9.6640625" style="569" customWidth="1"/>
    <col min="7474" max="7474" width="8.33203125" style="569" customWidth="1"/>
    <col min="7475" max="7475" width="10.109375" style="569" bestFit="1" customWidth="1"/>
    <col min="7476" max="7476" width="10.44140625" style="569" bestFit="1" customWidth="1"/>
    <col min="7477" max="7477" width="10.44140625" style="569" customWidth="1"/>
    <col min="7478" max="7478" width="8.6640625" style="569" customWidth="1"/>
    <col min="7479" max="7483" width="8.33203125" style="569" customWidth="1"/>
    <col min="7484" max="7485" width="15.77734375" style="569" bestFit="1" customWidth="1"/>
    <col min="7486" max="7680" width="8.33203125" style="569"/>
    <col min="7681" max="7681" width="52.44140625" style="569" customWidth="1"/>
    <col min="7682" max="7682" width="5.44140625" style="569" customWidth="1"/>
    <col min="7683" max="7684" width="10.6640625" style="569" customWidth="1"/>
    <col min="7685" max="7685" width="9.6640625" style="569" customWidth="1"/>
    <col min="7686" max="7687" width="10.6640625" style="569" customWidth="1"/>
    <col min="7688" max="7688" width="9.6640625" style="569" customWidth="1"/>
    <col min="7689" max="7690" width="10.6640625" style="569" customWidth="1"/>
    <col min="7691" max="7691" width="9.6640625" style="569" customWidth="1"/>
    <col min="7692" max="7692" width="51.88671875" style="569" customWidth="1"/>
    <col min="7693" max="7693" width="5.44140625" style="569" customWidth="1"/>
    <col min="7694" max="7695" width="10.6640625" style="569" customWidth="1"/>
    <col min="7696" max="7696" width="9.6640625" style="569" customWidth="1"/>
    <col min="7697" max="7698" width="10.6640625" style="569" customWidth="1"/>
    <col min="7699" max="7699" width="9.6640625" style="569" customWidth="1"/>
    <col min="7700" max="7701" width="10.6640625" style="569" customWidth="1"/>
    <col min="7702" max="7702" width="9.6640625" style="569" customWidth="1"/>
    <col min="7703" max="7703" width="52.77734375" style="569" customWidth="1"/>
    <col min="7704" max="7704" width="5.44140625" style="569" customWidth="1"/>
    <col min="7705" max="7706" width="10.6640625" style="569" customWidth="1"/>
    <col min="7707" max="7707" width="9.6640625" style="569" customWidth="1"/>
    <col min="7708" max="7709" width="10.6640625" style="569" customWidth="1"/>
    <col min="7710" max="7710" width="9.6640625" style="569" customWidth="1"/>
    <col min="7711" max="7712" width="10.6640625" style="569" customWidth="1"/>
    <col min="7713" max="7713" width="9.6640625" style="569" customWidth="1"/>
    <col min="7714" max="7714" width="52" style="569" customWidth="1"/>
    <col min="7715" max="7715" width="5.44140625" style="569" customWidth="1"/>
    <col min="7716" max="7717" width="10.6640625" style="569" customWidth="1"/>
    <col min="7718" max="7718" width="9.6640625" style="569" customWidth="1"/>
    <col min="7719" max="7720" width="10.6640625" style="569" customWidth="1"/>
    <col min="7721" max="7721" width="10.21875" style="569" customWidth="1"/>
    <col min="7722" max="7723" width="10.6640625" style="569" customWidth="1"/>
    <col min="7724" max="7724" width="9.6640625" style="569" customWidth="1"/>
    <col min="7725" max="7725" width="54.21875" style="569" customWidth="1"/>
    <col min="7726" max="7726" width="5.44140625" style="569" customWidth="1"/>
    <col min="7727" max="7728" width="10.6640625" style="569" customWidth="1"/>
    <col min="7729" max="7729" width="9.6640625" style="569" customWidth="1"/>
    <col min="7730" max="7730" width="8.33203125" style="569" customWidth="1"/>
    <col min="7731" max="7731" width="10.109375" style="569" bestFit="1" customWidth="1"/>
    <col min="7732" max="7732" width="10.44140625" style="569" bestFit="1" customWidth="1"/>
    <col min="7733" max="7733" width="10.44140625" style="569" customWidth="1"/>
    <col min="7734" max="7734" width="8.6640625" style="569" customWidth="1"/>
    <col min="7735" max="7739" width="8.33203125" style="569" customWidth="1"/>
    <col min="7740" max="7741" width="15.77734375" style="569" bestFit="1" customWidth="1"/>
    <col min="7742" max="7936" width="8.33203125" style="569"/>
    <col min="7937" max="7937" width="52.44140625" style="569" customWidth="1"/>
    <col min="7938" max="7938" width="5.44140625" style="569" customWidth="1"/>
    <col min="7939" max="7940" width="10.6640625" style="569" customWidth="1"/>
    <col min="7941" max="7941" width="9.6640625" style="569" customWidth="1"/>
    <col min="7942" max="7943" width="10.6640625" style="569" customWidth="1"/>
    <col min="7944" max="7944" width="9.6640625" style="569" customWidth="1"/>
    <col min="7945" max="7946" width="10.6640625" style="569" customWidth="1"/>
    <col min="7947" max="7947" width="9.6640625" style="569" customWidth="1"/>
    <col min="7948" max="7948" width="51.88671875" style="569" customWidth="1"/>
    <col min="7949" max="7949" width="5.44140625" style="569" customWidth="1"/>
    <col min="7950" max="7951" width="10.6640625" style="569" customWidth="1"/>
    <col min="7952" max="7952" width="9.6640625" style="569" customWidth="1"/>
    <col min="7953" max="7954" width="10.6640625" style="569" customWidth="1"/>
    <col min="7955" max="7955" width="9.6640625" style="569" customWidth="1"/>
    <col min="7956" max="7957" width="10.6640625" style="569" customWidth="1"/>
    <col min="7958" max="7958" width="9.6640625" style="569" customWidth="1"/>
    <col min="7959" max="7959" width="52.77734375" style="569" customWidth="1"/>
    <col min="7960" max="7960" width="5.44140625" style="569" customWidth="1"/>
    <col min="7961" max="7962" width="10.6640625" style="569" customWidth="1"/>
    <col min="7963" max="7963" width="9.6640625" style="569" customWidth="1"/>
    <col min="7964" max="7965" width="10.6640625" style="569" customWidth="1"/>
    <col min="7966" max="7966" width="9.6640625" style="569" customWidth="1"/>
    <col min="7967" max="7968" width="10.6640625" style="569" customWidth="1"/>
    <col min="7969" max="7969" width="9.6640625" style="569" customWidth="1"/>
    <col min="7970" max="7970" width="52" style="569" customWidth="1"/>
    <col min="7971" max="7971" width="5.44140625" style="569" customWidth="1"/>
    <col min="7972" max="7973" width="10.6640625" style="569" customWidth="1"/>
    <col min="7974" max="7974" width="9.6640625" style="569" customWidth="1"/>
    <col min="7975" max="7976" width="10.6640625" style="569" customWidth="1"/>
    <col min="7977" max="7977" width="10.21875" style="569" customWidth="1"/>
    <col min="7978" max="7979" width="10.6640625" style="569" customWidth="1"/>
    <col min="7980" max="7980" width="9.6640625" style="569" customWidth="1"/>
    <col min="7981" max="7981" width="54.21875" style="569" customWidth="1"/>
    <col min="7982" max="7982" width="5.44140625" style="569" customWidth="1"/>
    <col min="7983" max="7984" width="10.6640625" style="569" customWidth="1"/>
    <col min="7985" max="7985" width="9.6640625" style="569" customWidth="1"/>
    <col min="7986" max="7986" width="8.33203125" style="569" customWidth="1"/>
    <col min="7987" max="7987" width="10.109375" style="569" bestFit="1" customWidth="1"/>
    <col min="7988" max="7988" width="10.44140625" style="569" bestFit="1" customWidth="1"/>
    <col min="7989" max="7989" width="10.44140625" style="569" customWidth="1"/>
    <col min="7990" max="7990" width="8.6640625" style="569" customWidth="1"/>
    <col min="7991" max="7995" width="8.33203125" style="569" customWidth="1"/>
    <col min="7996" max="7997" width="15.77734375" style="569" bestFit="1" customWidth="1"/>
    <col min="7998" max="8192" width="8.33203125" style="569"/>
    <col min="8193" max="8193" width="52.44140625" style="569" customWidth="1"/>
    <col min="8194" max="8194" width="5.44140625" style="569" customWidth="1"/>
    <col min="8195" max="8196" width="10.6640625" style="569" customWidth="1"/>
    <col min="8197" max="8197" width="9.6640625" style="569" customWidth="1"/>
    <col min="8198" max="8199" width="10.6640625" style="569" customWidth="1"/>
    <col min="8200" max="8200" width="9.6640625" style="569" customWidth="1"/>
    <col min="8201" max="8202" width="10.6640625" style="569" customWidth="1"/>
    <col min="8203" max="8203" width="9.6640625" style="569" customWidth="1"/>
    <col min="8204" max="8204" width="51.88671875" style="569" customWidth="1"/>
    <col min="8205" max="8205" width="5.44140625" style="569" customWidth="1"/>
    <col min="8206" max="8207" width="10.6640625" style="569" customWidth="1"/>
    <col min="8208" max="8208" width="9.6640625" style="569" customWidth="1"/>
    <col min="8209" max="8210" width="10.6640625" style="569" customWidth="1"/>
    <col min="8211" max="8211" width="9.6640625" style="569" customWidth="1"/>
    <col min="8212" max="8213" width="10.6640625" style="569" customWidth="1"/>
    <col min="8214" max="8214" width="9.6640625" style="569" customWidth="1"/>
    <col min="8215" max="8215" width="52.77734375" style="569" customWidth="1"/>
    <col min="8216" max="8216" width="5.44140625" style="569" customWidth="1"/>
    <col min="8217" max="8218" width="10.6640625" style="569" customWidth="1"/>
    <col min="8219" max="8219" width="9.6640625" style="569" customWidth="1"/>
    <col min="8220" max="8221" width="10.6640625" style="569" customWidth="1"/>
    <col min="8222" max="8222" width="9.6640625" style="569" customWidth="1"/>
    <col min="8223" max="8224" width="10.6640625" style="569" customWidth="1"/>
    <col min="8225" max="8225" width="9.6640625" style="569" customWidth="1"/>
    <col min="8226" max="8226" width="52" style="569" customWidth="1"/>
    <col min="8227" max="8227" width="5.44140625" style="569" customWidth="1"/>
    <col min="8228" max="8229" width="10.6640625" style="569" customWidth="1"/>
    <col min="8230" max="8230" width="9.6640625" style="569" customWidth="1"/>
    <col min="8231" max="8232" width="10.6640625" style="569" customWidth="1"/>
    <col min="8233" max="8233" width="10.21875" style="569" customWidth="1"/>
    <col min="8234" max="8235" width="10.6640625" style="569" customWidth="1"/>
    <col min="8236" max="8236" width="9.6640625" style="569" customWidth="1"/>
    <col min="8237" max="8237" width="54.21875" style="569" customWidth="1"/>
    <col min="8238" max="8238" width="5.44140625" style="569" customWidth="1"/>
    <col min="8239" max="8240" width="10.6640625" style="569" customWidth="1"/>
    <col min="8241" max="8241" width="9.6640625" style="569" customWidth="1"/>
    <col min="8242" max="8242" width="8.33203125" style="569" customWidth="1"/>
    <col min="8243" max="8243" width="10.109375" style="569" bestFit="1" customWidth="1"/>
    <col min="8244" max="8244" width="10.44140625" style="569" bestFit="1" customWidth="1"/>
    <col min="8245" max="8245" width="10.44140625" style="569" customWidth="1"/>
    <col min="8246" max="8246" width="8.6640625" style="569" customWidth="1"/>
    <col min="8247" max="8251" width="8.33203125" style="569" customWidth="1"/>
    <col min="8252" max="8253" width="15.77734375" style="569" bestFit="1" customWidth="1"/>
    <col min="8254" max="8448" width="8.33203125" style="569"/>
    <col min="8449" max="8449" width="52.44140625" style="569" customWidth="1"/>
    <col min="8450" max="8450" width="5.44140625" style="569" customWidth="1"/>
    <col min="8451" max="8452" width="10.6640625" style="569" customWidth="1"/>
    <col min="8453" max="8453" width="9.6640625" style="569" customWidth="1"/>
    <col min="8454" max="8455" width="10.6640625" style="569" customWidth="1"/>
    <col min="8456" max="8456" width="9.6640625" style="569" customWidth="1"/>
    <col min="8457" max="8458" width="10.6640625" style="569" customWidth="1"/>
    <col min="8459" max="8459" width="9.6640625" style="569" customWidth="1"/>
    <col min="8460" max="8460" width="51.88671875" style="569" customWidth="1"/>
    <col min="8461" max="8461" width="5.44140625" style="569" customWidth="1"/>
    <col min="8462" max="8463" width="10.6640625" style="569" customWidth="1"/>
    <col min="8464" max="8464" width="9.6640625" style="569" customWidth="1"/>
    <col min="8465" max="8466" width="10.6640625" style="569" customWidth="1"/>
    <col min="8467" max="8467" width="9.6640625" style="569" customWidth="1"/>
    <col min="8468" max="8469" width="10.6640625" style="569" customWidth="1"/>
    <col min="8470" max="8470" width="9.6640625" style="569" customWidth="1"/>
    <col min="8471" max="8471" width="52.77734375" style="569" customWidth="1"/>
    <col min="8472" max="8472" width="5.44140625" style="569" customWidth="1"/>
    <col min="8473" max="8474" width="10.6640625" style="569" customWidth="1"/>
    <col min="8475" max="8475" width="9.6640625" style="569" customWidth="1"/>
    <col min="8476" max="8477" width="10.6640625" style="569" customWidth="1"/>
    <col min="8478" max="8478" width="9.6640625" style="569" customWidth="1"/>
    <col min="8479" max="8480" width="10.6640625" style="569" customWidth="1"/>
    <col min="8481" max="8481" width="9.6640625" style="569" customWidth="1"/>
    <col min="8482" max="8482" width="52" style="569" customWidth="1"/>
    <col min="8483" max="8483" width="5.44140625" style="569" customWidth="1"/>
    <col min="8484" max="8485" width="10.6640625" style="569" customWidth="1"/>
    <col min="8486" max="8486" width="9.6640625" style="569" customWidth="1"/>
    <col min="8487" max="8488" width="10.6640625" style="569" customWidth="1"/>
    <col min="8489" max="8489" width="10.21875" style="569" customWidth="1"/>
    <col min="8490" max="8491" width="10.6640625" style="569" customWidth="1"/>
    <col min="8492" max="8492" width="9.6640625" style="569" customWidth="1"/>
    <col min="8493" max="8493" width="54.21875" style="569" customWidth="1"/>
    <col min="8494" max="8494" width="5.44140625" style="569" customWidth="1"/>
    <col min="8495" max="8496" width="10.6640625" style="569" customWidth="1"/>
    <col min="8497" max="8497" width="9.6640625" style="569" customWidth="1"/>
    <col min="8498" max="8498" width="8.33203125" style="569" customWidth="1"/>
    <col min="8499" max="8499" width="10.109375" style="569" bestFit="1" customWidth="1"/>
    <col min="8500" max="8500" width="10.44140625" style="569" bestFit="1" customWidth="1"/>
    <col min="8501" max="8501" width="10.44140625" style="569" customWidth="1"/>
    <col min="8502" max="8502" width="8.6640625" style="569" customWidth="1"/>
    <col min="8503" max="8507" width="8.33203125" style="569" customWidth="1"/>
    <col min="8508" max="8509" width="15.77734375" style="569" bestFit="1" customWidth="1"/>
    <col min="8510" max="8704" width="8.33203125" style="569"/>
    <col min="8705" max="8705" width="52.44140625" style="569" customWidth="1"/>
    <col min="8706" max="8706" width="5.44140625" style="569" customWidth="1"/>
    <col min="8707" max="8708" width="10.6640625" style="569" customWidth="1"/>
    <col min="8709" max="8709" width="9.6640625" style="569" customWidth="1"/>
    <col min="8710" max="8711" width="10.6640625" style="569" customWidth="1"/>
    <col min="8712" max="8712" width="9.6640625" style="569" customWidth="1"/>
    <col min="8713" max="8714" width="10.6640625" style="569" customWidth="1"/>
    <col min="8715" max="8715" width="9.6640625" style="569" customWidth="1"/>
    <col min="8716" max="8716" width="51.88671875" style="569" customWidth="1"/>
    <col min="8717" max="8717" width="5.44140625" style="569" customWidth="1"/>
    <col min="8718" max="8719" width="10.6640625" style="569" customWidth="1"/>
    <col min="8720" max="8720" width="9.6640625" style="569" customWidth="1"/>
    <col min="8721" max="8722" width="10.6640625" style="569" customWidth="1"/>
    <col min="8723" max="8723" width="9.6640625" style="569" customWidth="1"/>
    <col min="8724" max="8725" width="10.6640625" style="569" customWidth="1"/>
    <col min="8726" max="8726" width="9.6640625" style="569" customWidth="1"/>
    <col min="8727" max="8727" width="52.77734375" style="569" customWidth="1"/>
    <col min="8728" max="8728" width="5.44140625" style="569" customWidth="1"/>
    <col min="8729" max="8730" width="10.6640625" style="569" customWidth="1"/>
    <col min="8731" max="8731" width="9.6640625" style="569" customWidth="1"/>
    <col min="8732" max="8733" width="10.6640625" style="569" customWidth="1"/>
    <col min="8734" max="8734" width="9.6640625" style="569" customWidth="1"/>
    <col min="8735" max="8736" width="10.6640625" style="569" customWidth="1"/>
    <col min="8737" max="8737" width="9.6640625" style="569" customWidth="1"/>
    <col min="8738" max="8738" width="52" style="569" customWidth="1"/>
    <col min="8739" max="8739" width="5.44140625" style="569" customWidth="1"/>
    <col min="8740" max="8741" width="10.6640625" style="569" customWidth="1"/>
    <col min="8742" max="8742" width="9.6640625" style="569" customWidth="1"/>
    <col min="8743" max="8744" width="10.6640625" style="569" customWidth="1"/>
    <col min="8745" max="8745" width="10.21875" style="569" customWidth="1"/>
    <col min="8746" max="8747" width="10.6640625" style="569" customWidth="1"/>
    <col min="8748" max="8748" width="9.6640625" style="569" customWidth="1"/>
    <col min="8749" max="8749" width="54.21875" style="569" customWidth="1"/>
    <col min="8750" max="8750" width="5.44140625" style="569" customWidth="1"/>
    <col min="8751" max="8752" width="10.6640625" style="569" customWidth="1"/>
    <col min="8753" max="8753" width="9.6640625" style="569" customWidth="1"/>
    <col min="8754" max="8754" width="8.33203125" style="569" customWidth="1"/>
    <col min="8755" max="8755" width="10.109375" style="569" bestFit="1" customWidth="1"/>
    <col min="8756" max="8756" width="10.44140625" style="569" bestFit="1" customWidth="1"/>
    <col min="8757" max="8757" width="10.44140625" style="569" customWidth="1"/>
    <col min="8758" max="8758" width="8.6640625" style="569" customWidth="1"/>
    <col min="8759" max="8763" width="8.33203125" style="569" customWidth="1"/>
    <col min="8764" max="8765" width="15.77734375" style="569" bestFit="1" customWidth="1"/>
    <col min="8766" max="8960" width="8.33203125" style="569"/>
    <col min="8961" max="8961" width="52.44140625" style="569" customWidth="1"/>
    <col min="8962" max="8962" width="5.44140625" style="569" customWidth="1"/>
    <col min="8963" max="8964" width="10.6640625" style="569" customWidth="1"/>
    <col min="8965" max="8965" width="9.6640625" style="569" customWidth="1"/>
    <col min="8966" max="8967" width="10.6640625" style="569" customWidth="1"/>
    <col min="8968" max="8968" width="9.6640625" style="569" customWidth="1"/>
    <col min="8969" max="8970" width="10.6640625" style="569" customWidth="1"/>
    <col min="8971" max="8971" width="9.6640625" style="569" customWidth="1"/>
    <col min="8972" max="8972" width="51.88671875" style="569" customWidth="1"/>
    <col min="8973" max="8973" width="5.44140625" style="569" customWidth="1"/>
    <col min="8974" max="8975" width="10.6640625" style="569" customWidth="1"/>
    <col min="8976" max="8976" width="9.6640625" style="569" customWidth="1"/>
    <col min="8977" max="8978" width="10.6640625" style="569" customWidth="1"/>
    <col min="8979" max="8979" width="9.6640625" style="569" customWidth="1"/>
    <col min="8980" max="8981" width="10.6640625" style="569" customWidth="1"/>
    <col min="8982" max="8982" width="9.6640625" style="569" customWidth="1"/>
    <col min="8983" max="8983" width="52.77734375" style="569" customWidth="1"/>
    <col min="8984" max="8984" width="5.44140625" style="569" customWidth="1"/>
    <col min="8985" max="8986" width="10.6640625" style="569" customWidth="1"/>
    <col min="8987" max="8987" width="9.6640625" style="569" customWidth="1"/>
    <col min="8988" max="8989" width="10.6640625" style="569" customWidth="1"/>
    <col min="8990" max="8990" width="9.6640625" style="569" customWidth="1"/>
    <col min="8991" max="8992" width="10.6640625" style="569" customWidth="1"/>
    <col min="8993" max="8993" width="9.6640625" style="569" customWidth="1"/>
    <col min="8994" max="8994" width="52" style="569" customWidth="1"/>
    <col min="8995" max="8995" width="5.44140625" style="569" customWidth="1"/>
    <col min="8996" max="8997" width="10.6640625" style="569" customWidth="1"/>
    <col min="8998" max="8998" width="9.6640625" style="569" customWidth="1"/>
    <col min="8999" max="9000" width="10.6640625" style="569" customWidth="1"/>
    <col min="9001" max="9001" width="10.21875" style="569" customWidth="1"/>
    <col min="9002" max="9003" width="10.6640625" style="569" customWidth="1"/>
    <col min="9004" max="9004" width="9.6640625" style="569" customWidth="1"/>
    <col min="9005" max="9005" width="54.21875" style="569" customWidth="1"/>
    <col min="9006" max="9006" width="5.44140625" style="569" customWidth="1"/>
    <col min="9007" max="9008" width="10.6640625" style="569" customWidth="1"/>
    <col min="9009" max="9009" width="9.6640625" style="569" customWidth="1"/>
    <col min="9010" max="9010" width="8.33203125" style="569" customWidth="1"/>
    <col min="9011" max="9011" width="10.109375" style="569" bestFit="1" customWidth="1"/>
    <col min="9012" max="9012" width="10.44140625" style="569" bestFit="1" customWidth="1"/>
    <col min="9013" max="9013" width="10.44140625" style="569" customWidth="1"/>
    <col min="9014" max="9014" width="8.6640625" style="569" customWidth="1"/>
    <col min="9015" max="9019" width="8.33203125" style="569" customWidth="1"/>
    <col min="9020" max="9021" width="15.77734375" style="569" bestFit="1" customWidth="1"/>
    <col min="9022" max="9216" width="8.33203125" style="569"/>
    <col min="9217" max="9217" width="52.44140625" style="569" customWidth="1"/>
    <col min="9218" max="9218" width="5.44140625" style="569" customWidth="1"/>
    <col min="9219" max="9220" width="10.6640625" style="569" customWidth="1"/>
    <col min="9221" max="9221" width="9.6640625" style="569" customWidth="1"/>
    <col min="9222" max="9223" width="10.6640625" style="569" customWidth="1"/>
    <col min="9224" max="9224" width="9.6640625" style="569" customWidth="1"/>
    <col min="9225" max="9226" width="10.6640625" style="569" customWidth="1"/>
    <col min="9227" max="9227" width="9.6640625" style="569" customWidth="1"/>
    <col min="9228" max="9228" width="51.88671875" style="569" customWidth="1"/>
    <col min="9229" max="9229" width="5.44140625" style="569" customWidth="1"/>
    <col min="9230" max="9231" width="10.6640625" style="569" customWidth="1"/>
    <col min="9232" max="9232" width="9.6640625" style="569" customWidth="1"/>
    <col min="9233" max="9234" width="10.6640625" style="569" customWidth="1"/>
    <col min="9235" max="9235" width="9.6640625" style="569" customWidth="1"/>
    <col min="9236" max="9237" width="10.6640625" style="569" customWidth="1"/>
    <col min="9238" max="9238" width="9.6640625" style="569" customWidth="1"/>
    <col min="9239" max="9239" width="52.77734375" style="569" customWidth="1"/>
    <col min="9240" max="9240" width="5.44140625" style="569" customWidth="1"/>
    <col min="9241" max="9242" width="10.6640625" style="569" customWidth="1"/>
    <col min="9243" max="9243" width="9.6640625" style="569" customWidth="1"/>
    <col min="9244" max="9245" width="10.6640625" style="569" customWidth="1"/>
    <col min="9246" max="9246" width="9.6640625" style="569" customWidth="1"/>
    <col min="9247" max="9248" width="10.6640625" style="569" customWidth="1"/>
    <col min="9249" max="9249" width="9.6640625" style="569" customWidth="1"/>
    <col min="9250" max="9250" width="52" style="569" customWidth="1"/>
    <col min="9251" max="9251" width="5.44140625" style="569" customWidth="1"/>
    <col min="9252" max="9253" width="10.6640625" style="569" customWidth="1"/>
    <col min="9254" max="9254" width="9.6640625" style="569" customWidth="1"/>
    <col min="9255" max="9256" width="10.6640625" style="569" customWidth="1"/>
    <col min="9257" max="9257" width="10.21875" style="569" customWidth="1"/>
    <col min="9258" max="9259" width="10.6640625" style="569" customWidth="1"/>
    <col min="9260" max="9260" width="9.6640625" style="569" customWidth="1"/>
    <col min="9261" max="9261" width="54.21875" style="569" customWidth="1"/>
    <col min="9262" max="9262" width="5.44140625" style="569" customWidth="1"/>
    <col min="9263" max="9264" width="10.6640625" style="569" customWidth="1"/>
    <col min="9265" max="9265" width="9.6640625" style="569" customWidth="1"/>
    <col min="9266" max="9266" width="8.33203125" style="569" customWidth="1"/>
    <col min="9267" max="9267" width="10.109375" style="569" bestFit="1" customWidth="1"/>
    <col min="9268" max="9268" width="10.44140625" style="569" bestFit="1" customWidth="1"/>
    <col min="9269" max="9269" width="10.44140625" style="569" customWidth="1"/>
    <col min="9270" max="9270" width="8.6640625" style="569" customWidth="1"/>
    <col min="9271" max="9275" width="8.33203125" style="569" customWidth="1"/>
    <col min="9276" max="9277" width="15.77734375" style="569" bestFit="1" customWidth="1"/>
    <col min="9278" max="9472" width="8.33203125" style="569"/>
    <col min="9473" max="9473" width="52.44140625" style="569" customWidth="1"/>
    <col min="9474" max="9474" width="5.44140625" style="569" customWidth="1"/>
    <col min="9475" max="9476" width="10.6640625" style="569" customWidth="1"/>
    <col min="9477" max="9477" width="9.6640625" style="569" customWidth="1"/>
    <col min="9478" max="9479" width="10.6640625" style="569" customWidth="1"/>
    <col min="9480" max="9480" width="9.6640625" style="569" customWidth="1"/>
    <col min="9481" max="9482" width="10.6640625" style="569" customWidth="1"/>
    <col min="9483" max="9483" width="9.6640625" style="569" customWidth="1"/>
    <col min="9484" max="9484" width="51.88671875" style="569" customWidth="1"/>
    <col min="9485" max="9485" width="5.44140625" style="569" customWidth="1"/>
    <col min="9486" max="9487" width="10.6640625" style="569" customWidth="1"/>
    <col min="9488" max="9488" width="9.6640625" style="569" customWidth="1"/>
    <col min="9489" max="9490" width="10.6640625" style="569" customWidth="1"/>
    <col min="9491" max="9491" width="9.6640625" style="569" customWidth="1"/>
    <col min="9492" max="9493" width="10.6640625" style="569" customWidth="1"/>
    <col min="9494" max="9494" width="9.6640625" style="569" customWidth="1"/>
    <col min="9495" max="9495" width="52.77734375" style="569" customWidth="1"/>
    <col min="9496" max="9496" width="5.44140625" style="569" customWidth="1"/>
    <col min="9497" max="9498" width="10.6640625" style="569" customWidth="1"/>
    <col min="9499" max="9499" width="9.6640625" style="569" customWidth="1"/>
    <col min="9500" max="9501" width="10.6640625" style="569" customWidth="1"/>
    <col min="9502" max="9502" width="9.6640625" style="569" customWidth="1"/>
    <col min="9503" max="9504" width="10.6640625" style="569" customWidth="1"/>
    <col min="9505" max="9505" width="9.6640625" style="569" customWidth="1"/>
    <col min="9506" max="9506" width="52" style="569" customWidth="1"/>
    <col min="9507" max="9507" width="5.44140625" style="569" customWidth="1"/>
    <col min="9508" max="9509" width="10.6640625" style="569" customWidth="1"/>
    <col min="9510" max="9510" width="9.6640625" style="569" customWidth="1"/>
    <col min="9511" max="9512" width="10.6640625" style="569" customWidth="1"/>
    <col min="9513" max="9513" width="10.21875" style="569" customWidth="1"/>
    <col min="9514" max="9515" width="10.6640625" style="569" customWidth="1"/>
    <col min="9516" max="9516" width="9.6640625" style="569" customWidth="1"/>
    <col min="9517" max="9517" width="54.21875" style="569" customWidth="1"/>
    <col min="9518" max="9518" width="5.44140625" style="569" customWidth="1"/>
    <col min="9519" max="9520" width="10.6640625" style="569" customWidth="1"/>
    <col min="9521" max="9521" width="9.6640625" style="569" customWidth="1"/>
    <col min="9522" max="9522" width="8.33203125" style="569" customWidth="1"/>
    <col min="9523" max="9523" width="10.109375" style="569" bestFit="1" customWidth="1"/>
    <col min="9524" max="9524" width="10.44140625" style="569" bestFit="1" customWidth="1"/>
    <col min="9525" max="9525" width="10.44140625" style="569" customWidth="1"/>
    <col min="9526" max="9526" width="8.6640625" style="569" customWidth="1"/>
    <col min="9527" max="9531" width="8.33203125" style="569" customWidth="1"/>
    <col min="9532" max="9533" width="15.77734375" style="569" bestFit="1" customWidth="1"/>
    <col min="9534" max="9728" width="8.33203125" style="569"/>
    <col min="9729" max="9729" width="52.44140625" style="569" customWidth="1"/>
    <col min="9730" max="9730" width="5.44140625" style="569" customWidth="1"/>
    <col min="9731" max="9732" width="10.6640625" style="569" customWidth="1"/>
    <col min="9733" max="9733" width="9.6640625" style="569" customWidth="1"/>
    <col min="9734" max="9735" width="10.6640625" style="569" customWidth="1"/>
    <col min="9736" max="9736" width="9.6640625" style="569" customWidth="1"/>
    <col min="9737" max="9738" width="10.6640625" style="569" customWidth="1"/>
    <col min="9739" max="9739" width="9.6640625" style="569" customWidth="1"/>
    <col min="9740" max="9740" width="51.88671875" style="569" customWidth="1"/>
    <col min="9741" max="9741" width="5.44140625" style="569" customWidth="1"/>
    <col min="9742" max="9743" width="10.6640625" style="569" customWidth="1"/>
    <col min="9744" max="9744" width="9.6640625" style="569" customWidth="1"/>
    <col min="9745" max="9746" width="10.6640625" style="569" customWidth="1"/>
    <col min="9747" max="9747" width="9.6640625" style="569" customWidth="1"/>
    <col min="9748" max="9749" width="10.6640625" style="569" customWidth="1"/>
    <col min="9750" max="9750" width="9.6640625" style="569" customWidth="1"/>
    <col min="9751" max="9751" width="52.77734375" style="569" customWidth="1"/>
    <col min="9752" max="9752" width="5.44140625" style="569" customWidth="1"/>
    <col min="9753" max="9754" width="10.6640625" style="569" customWidth="1"/>
    <col min="9755" max="9755" width="9.6640625" style="569" customWidth="1"/>
    <col min="9756" max="9757" width="10.6640625" style="569" customWidth="1"/>
    <col min="9758" max="9758" width="9.6640625" style="569" customWidth="1"/>
    <col min="9759" max="9760" width="10.6640625" style="569" customWidth="1"/>
    <col min="9761" max="9761" width="9.6640625" style="569" customWidth="1"/>
    <col min="9762" max="9762" width="52" style="569" customWidth="1"/>
    <col min="9763" max="9763" width="5.44140625" style="569" customWidth="1"/>
    <col min="9764" max="9765" width="10.6640625" style="569" customWidth="1"/>
    <col min="9766" max="9766" width="9.6640625" style="569" customWidth="1"/>
    <col min="9767" max="9768" width="10.6640625" style="569" customWidth="1"/>
    <col min="9769" max="9769" width="10.21875" style="569" customWidth="1"/>
    <col min="9770" max="9771" width="10.6640625" style="569" customWidth="1"/>
    <col min="9772" max="9772" width="9.6640625" style="569" customWidth="1"/>
    <col min="9773" max="9773" width="54.21875" style="569" customWidth="1"/>
    <col min="9774" max="9774" width="5.44140625" style="569" customWidth="1"/>
    <col min="9775" max="9776" width="10.6640625" style="569" customWidth="1"/>
    <col min="9777" max="9777" width="9.6640625" style="569" customWidth="1"/>
    <col min="9778" max="9778" width="8.33203125" style="569" customWidth="1"/>
    <col min="9779" max="9779" width="10.109375" style="569" bestFit="1" customWidth="1"/>
    <col min="9780" max="9780" width="10.44140625" style="569" bestFit="1" customWidth="1"/>
    <col min="9781" max="9781" width="10.44140625" style="569" customWidth="1"/>
    <col min="9782" max="9782" width="8.6640625" style="569" customWidth="1"/>
    <col min="9783" max="9787" width="8.33203125" style="569" customWidth="1"/>
    <col min="9788" max="9789" width="15.77734375" style="569" bestFit="1" customWidth="1"/>
    <col min="9790" max="9984" width="8.33203125" style="569"/>
    <col min="9985" max="9985" width="52.44140625" style="569" customWidth="1"/>
    <col min="9986" max="9986" width="5.44140625" style="569" customWidth="1"/>
    <col min="9987" max="9988" width="10.6640625" style="569" customWidth="1"/>
    <col min="9989" max="9989" width="9.6640625" style="569" customWidth="1"/>
    <col min="9990" max="9991" width="10.6640625" style="569" customWidth="1"/>
    <col min="9992" max="9992" width="9.6640625" style="569" customWidth="1"/>
    <col min="9993" max="9994" width="10.6640625" style="569" customWidth="1"/>
    <col min="9995" max="9995" width="9.6640625" style="569" customWidth="1"/>
    <col min="9996" max="9996" width="51.88671875" style="569" customWidth="1"/>
    <col min="9997" max="9997" width="5.44140625" style="569" customWidth="1"/>
    <col min="9998" max="9999" width="10.6640625" style="569" customWidth="1"/>
    <col min="10000" max="10000" width="9.6640625" style="569" customWidth="1"/>
    <col min="10001" max="10002" width="10.6640625" style="569" customWidth="1"/>
    <col min="10003" max="10003" width="9.6640625" style="569" customWidth="1"/>
    <col min="10004" max="10005" width="10.6640625" style="569" customWidth="1"/>
    <col min="10006" max="10006" width="9.6640625" style="569" customWidth="1"/>
    <col min="10007" max="10007" width="52.77734375" style="569" customWidth="1"/>
    <col min="10008" max="10008" width="5.44140625" style="569" customWidth="1"/>
    <col min="10009" max="10010" width="10.6640625" style="569" customWidth="1"/>
    <col min="10011" max="10011" width="9.6640625" style="569" customWidth="1"/>
    <col min="10012" max="10013" width="10.6640625" style="569" customWidth="1"/>
    <col min="10014" max="10014" width="9.6640625" style="569" customWidth="1"/>
    <col min="10015" max="10016" width="10.6640625" style="569" customWidth="1"/>
    <col min="10017" max="10017" width="9.6640625" style="569" customWidth="1"/>
    <col min="10018" max="10018" width="52" style="569" customWidth="1"/>
    <col min="10019" max="10019" width="5.44140625" style="569" customWidth="1"/>
    <col min="10020" max="10021" width="10.6640625" style="569" customWidth="1"/>
    <col min="10022" max="10022" width="9.6640625" style="569" customWidth="1"/>
    <col min="10023" max="10024" width="10.6640625" style="569" customWidth="1"/>
    <col min="10025" max="10025" width="10.21875" style="569" customWidth="1"/>
    <col min="10026" max="10027" width="10.6640625" style="569" customWidth="1"/>
    <col min="10028" max="10028" width="9.6640625" style="569" customWidth="1"/>
    <col min="10029" max="10029" width="54.21875" style="569" customWidth="1"/>
    <col min="10030" max="10030" width="5.44140625" style="569" customWidth="1"/>
    <col min="10031" max="10032" width="10.6640625" style="569" customWidth="1"/>
    <col min="10033" max="10033" width="9.6640625" style="569" customWidth="1"/>
    <col min="10034" max="10034" width="8.33203125" style="569" customWidth="1"/>
    <col min="10035" max="10035" width="10.109375" style="569" bestFit="1" customWidth="1"/>
    <col min="10036" max="10036" width="10.44140625" style="569" bestFit="1" customWidth="1"/>
    <col min="10037" max="10037" width="10.44140625" style="569" customWidth="1"/>
    <col min="10038" max="10038" width="8.6640625" style="569" customWidth="1"/>
    <col min="10039" max="10043" width="8.33203125" style="569" customWidth="1"/>
    <col min="10044" max="10045" width="15.77734375" style="569" bestFit="1" customWidth="1"/>
    <col min="10046" max="10240" width="8.33203125" style="569"/>
    <col min="10241" max="10241" width="52.44140625" style="569" customWidth="1"/>
    <col min="10242" max="10242" width="5.44140625" style="569" customWidth="1"/>
    <col min="10243" max="10244" width="10.6640625" style="569" customWidth="1"/>
    <col min="10245" max="10245" width="9.6640625" style="569" customWidth="1"/>
    <col min="10246" max="10247" width="10.6640625" style="569" customWidth="1"/>
    <col min="10248" max="10248" width="9.6640625" style="569" customWidth="1"/>
    <col min="10249" max="10250" width="10.6640625" style="569" customWidth="1"/>
    <col min="10251" max="10251" width="9.6640625" style="569" customWidth="1"/>
    <col min="10252" max="10252" width="51.88671875" style="569" customWidth="1"/>
    <col min="10253" max="10253" width="5.44140625" style="569" customWidth="1"/>
    <col min="10254" max="10255" width="10.6640625" style="569" customWidth="1"/>
    <col min="10256" max="10256" width="9.6640625" style="569" customWidth="1"/>
    <col min="10257" max="10258" width="10.6640625" style="569" customWidth="1"/>
    <col min="10259" max="10259" width="9.6640625" style="569" customWidth="1"/>
    <col min="10260" max="10261" width="10.6640625" style="569" customWidth="1"/>
    <col min="10262" max="10262" width="9.6640625" style="569" customWidth="1"/>
    <col min="10263" max="10263" width="52.77734375" style="569" customWidth="1"/>
    <col min="10264" max="10264" width="5.44140625" style="569" customWidth="1"/>
    <col min="10265" max="10266" width="10.6640625" style="569" customWidth="1"/>
    <col min="10267" max="10267" width="9.6640625" style="569" customWidth="1"/>
    <col min="10268" max="10269" width="10.6640625" style="569" customWidth="1"/>
    <col min="10270" max="10270" width="9.6640625" style="569" customWidth="1"/>
    <col min="10271" max="10272" width="10.6640625" style="569" customWidth="1"/>
    <col min="10273" max="10273" width="9.6640625" style="569" customWidth="1"/>
    <col min="10274" max="10274" width="52" style="569" customWidth="1"/>
    <col min="10275" max="10275" width="5.44140625" style="569" customWidth="1"/>
    <col min="10276" max="10277" width="10.6640625" style="569" customWidth="1"/>
    <col min="10278" max="10278" width="9.6640625" style="569" customWidth="1"/>
    <col min="10279" max="10280" width="10.6640625" style="569" customWidth="1"/>
    <col min="10281" max="10281" width="10.21875" style="569" customWidth="1"/>
    <col min="10282" max="10283" width="10.6640625" style="569" customWidth="1"/>
    <col min="10284" max="10284" width="9.6640625" style="569" customWidth="1"/>
    <col min="10285" max="10285" width="54.21875" style="569" customWidth="1"/>
    <col min="10286" max="10286" width="5.44140625" style="569" customWidth="1"/>
    <col min="10287" max="10288" width="10.6640625" style="569" customWidth="1"/>
    <col min="10289" max="10289" width="9.6640625" style="569" customWidth="1"/>
    <col min="10290" max="10290" width="8.33203125" style="569" customWidth="1"/>
    <col min="10291" max="10291" width="10.109375" style="569" bestFit="1" customWidth="1"/>
    <col min="10292" max="10292" width="10.44140625" style="569" bestFit="1" customWidth="1"/>
    <col min="10293" max="10293" width="10.44140625" style="569" customWidth="1"/>
    <col min="10294" max="10294" width="8.6640625" style="569" customWidth="1"/>
    <col min="10295" max="10299" width="8.33203125" style="569" customWidth="1"/>
    <col min="10300" max="10301" width="15.77734375" style="569" bestFit="1" customWidth="1"/>
    <col min="10302" max="10496" width="8.33203125" style="569"/>
    <col min="10497" max="10497" width="52.44140625" style="569" customWidth="1"/>
    <col min="10498" max="10498" width="5.44140625" style="569" customWidth="1"/>
    <col min="10499" max="10500" width="10.6640625" style="569" customWidth="1"/>
    <col min="10501" max="10501" width="9.6640625" style="569" customWidth="1"/>
    <col min="10502" max="10503" width="10.6640625" style="569" customWidth="1"/>
    <col min="10504" max="10504" width="9.6640625" style="569" customWidth="1"/>
    <col min="10505" max="10506" width="10.6640625" style="569" customWidth="1"/>
    <col min="10507" max="10507" width="9.6640625" style="569" customWidth="1"/>
    <col min="10508" max="10508" width="51.88671875" style="569" customWidth="1"/>
    <col min="10509" max="10509" width="5.44140625" style="569" customWidth="1"/>
    <col min="10510" max="10511" width="10.6640625" style="569" customWidth="1"/>
    <col min="10512" max="10512" width="9.6640625" style="569" customWidth="1"/>
    <col min="10513" max="10514" width="10.6640625" style="569" customWidth="1"/>
    <col min="10515" max="10515" width="9.6640625" style="569" customWidth="1"/>
    <col min="10516" max="10517" width="10.6640625" style="569" customWidth="1"/>
    <col min="10518" max="10518" width="9.6640625" style="569" customWidth="1"/>
    <col min="10519" max="10519" width="52.77734375" style="569" customWidth="1"/>
    <col min="10520" max="10520" width="5.44140625" style="569" customWidth="1"/>
    <col min="10521" max="10522" width="10.6640625" style="569" customWidth="1"/>
    <col min="10523" max="10523" width="9.6640625" style="569" customWidth="1"/>
    <col min="10524" max="10525" width="10.6640625" style="569" customWidth="1"/>
    <col min="10526" max="10526" width="9.6640625" style="569" customWidth="1"/>
    <col min="10527" max="10528" width="10.6640625" style="569" customWidth="1"/>
    <col min="10529" max="10529" width="9.6640625" style="569" customWidth="1"/>
    <col min="10530" max="10530" width="52" style="569" customWidth="1"/>
    <col min="10531" max="10531" width="5.44140625" style="569" customWidth="1"/>
    <col min="10532" max="10533" width="10.6640625" style="569" customWidth="1"/>
    <col min="10534" max="10534" width="9.6640625" style="569" customWidth="1"/>
    <col min="10535" max="10536" width="10.6640625" style="569" customWidth="1"/>
    <col min="10537" max="10537" width="10.21875" style="569" customWidth="1"/>
    <col min="10538" max="10539" width="10.6640625" style="569" customWidth="1"/>
    <col min="10540" max="10540" width="9.6640625" style="569" customWidth="1"/>
    <col min="10541" max="10541" width="54.21875" style="569" customWidth="1"/>
    <col min="10542" max="10542" width="5.44140625" style="569" customWidth="1"/>
    <col min="10543" max="10544" width="10.6640625" style="569" customWidth="1"/>
    <col min="10545" max="10545" width="9.6640625" style="569" customWidth="1"/>
    <col min="10546" max="10546" width="8.33203125" style="569" customWidth="1"/>
    <col min="10547" max="10547" width="10.109375" style="569" bestFit="1" customWidth="1"/>
    <col min="10548" max="10548" width="10.44140625" style="569" bestFit="1" customWidth="1"/>
    <col min="10549" max="10549" width="10.44140625" style="569" customWidth="1"/>
    <col min="10550" max="10550" width="8.6640625" style="569" customWidth="1"/>
    <col min="10551" max="10555" width="8.33203125" style="569" customWidth="1"/>
    <col min="10556" max="10557" width="15.77734375" style="569" bestFit="1" customWidth="1"/>
    <col min="10558" max="10752" width="8.33203125" style="569"/>
    <col min="10753" max="10753" width="52.44140625" style="569" customWidth="1"/>
    <col min="10754" max="10754" width="5.44140625" style="569" customWidth="1"/>
    <col min="10755" max="10756" width="10.6640625" style="569" customWidth="1"/>
    <col min="10757" max="10757" width="9.6640625" style="569" customWidth="1"/>
    <col min="10758" max="10759" width="10.6640625" style="569" customWidth="1"/>
    <col min="10760" max="10760" width="9.6640625" style="569" customWidth="1"/>
    <col min="10761" max="10762" width="10.6640625" style="569" customWidth="1"/>
    <col min="10763" max="10763" width="9.6640625" style="569" customWidth="1"/>
    <col min="10764" max="10764" width="51.88671875" style="569" customWidth="1"/>
    <col min="10765" max="10765" width="5.44140625" style="569" customWidth="1"/>
    <col min="10766" max="10767" width="10.6640625" style="569" customWidth="1"/>
    <col min="10768" max="10768" width="9.6640625" style="569" customWidth="1"/>
    <col min="10769" max="10770" width="10.6640625" style="569" customWidth="1"/>
    <col min="10771" max="10771" width="9.6640625" style="569" customWidth="1"/>
    <col min="10772" max="10773" width="10.6640625" style="569" customWidth="1"/>
    <col min="10774" max="10774" width="9.6640625" style="569" customWidth="1"/>
    <col min="10775" max="10775" width="52.77734375" style="569" customWidth="1"/>
    <col min="10776" max="10776" width="5.44140625" style="569" customWidth="1"/>
    <col min="10777" max="10778" width="10.6640625" style="569" customWidth="1"/>
    <col min="10779" max="10779" width="9.6640625" style="569" customWidth="1"/>
    <col min="10780" max="10781" width="10.6640625" style="569" customWidth="1"/>
    <col min="10782" max="10782" width="9.6640625" style="569" customWidth="1"/>
    <col min="10783" max="10784" width="10.6640625" style="569" customWidth="1"/>
    <col min="10785" max="10785" width="9.6640625" style="569" customWidth="1"/>
    <col min="10786" max="10786" width="52" style="569" customWidth="1"/>
    <col min="10787" max="10787" width="5.44140625" style="569" customWidth="1"/>
    <col min="10788" max="10789" width="10.6640625" style="569" customWidth="1"/>
    <col min="10790" max="10790" width="9.6640625" style="569" customWidth="1"/>
    <col min="10791" max="10792" width="10.6640625" style="569" customWidth="1"/>
    <col min="10793" max="10793" width="10.21875" style="569" customWidth="1"/>
    <col min="10794" max="10795" width="10.6640625" style="569" customWidth="1"/>
    <col min="10796" max="10796" width="9.6640625" style="569" customWidth="1"/>
    <col min="10797" max="10797" width="54.21875" style="569" customWidth="1"/>
    <col min="10798" max="10798" width="5.44140625" style="569" customWidth="1"/>
    <col min="10799" max="10800" width="10.6640625" style="569" customWidth="1"/>
    <col min="10801" max="10801" width="9.6640625" style="569" customWidth="1"/>
    <col min="10802" max="10802" width="8.33203125" style="569" customWidth="1"/>
    <col min="10803" max="10803" width="10.109375" style="569" bestFit="1" customWidth="1"/>
    <col min="10804" max="10804" width="10.44140625" style="569" bestFit="1" customWidth="1"/>
    <col min="10805" max="10805" width="10.44140625" style="569" customWidth="1"/>
    <col min="10806" max="10806" width="8.6640625" style="569" customWidth="1"/>
    <col min="10807" max="10811" width="8.33203125" style="569" customWidth="1"/>
    <col min="10812" max="10813" width="15.77734375" style="569" bestFit="1" customWidth="1"/>
    <col min="10814" max="11008" width="8.33203125" style="569"/>
    <col min="11009" max="11009" width="52.44140625" style="569" customWidth="1"/>
    <col min="11010" max="11010" width="5.44140625" style="569" customWidth="1"/>
    <col min="11011" max="11012" width="10.6640625" style="569" customWidth="1"/>
    <col min="11013" max="11013" width="9.6640625" style="569" customWidth="1"/>
    <col min="11014" max="11015" width="10.6640625" style="569" customWidth="1"/>
    <col min="11016" max="11016" width="9.6640625" style="569" customWidth="1"/>
    <col min="11017" max="11018" width="10.6640625" style="569" customWidth="1"/>
    <col min="11019" max="11019" width="9.6640625" style="569" customWidth="1"/>
    <col min="11020" max="11020" width="51.88671875" style="569" customWidth="1"/>
    <col min="11021" max="11021" width="5.44140625" style="569" customWidth="1"/>
    <col min="11022" max="11023" width="10.6640625" style="569" customWidth="1"/>
    <col min="11024" max="11024" width="9.6640625" style="569" customWidth="1"/>
    <col min="11025" max="11026" width="10.6640625" style="569" customWidth="1"/>
    <col min="11027" max="11027" width="9.6640625" style="569" customWidth="1"/>
    <col min="11028" max="11029" width="10.6640625" style="569" customWidth="1"/>
    <col min="11030" max="11030" width="9.6640625" style="569" customWidth="1"/>
    <col min="11031" max="11031" width="52.77734375" style="569" customWidth="1"/>
    <col min="11032" max="11032" width="5.44140625" style="569" customWidth="1"/>
    <col min="11033" max="11034" width="10.6640625" style="569" customWidth="1"/>
    <col min="11035" max="11035" width="9.6640625" style="569" customWidth="1"/>
    <col min="11036" max="11037" width="10.6640625" style="569" customWidth="1"/>
    <col min="11038" max="11038" width="9.6640625" style="569" customWidth="1"/>
    <col min="11039" max="11040" width="10.6640625" style="569" customWidth="1"/>
    <col min="11041" max="11041" width="9.6640625" style="569" customWidth="1"/>
    <col min="11042" max="11042" width="52" style="569" customWidth="1"/>
    <col min="11043" max="11043" width="5.44140625" style="569" customWidth="1"/>
    <col min="11044" max="11045" width="10.6640625" style="569" customWidth="1"/>
    <col min="11046" max="11046" width="9.6640625" style="569" customWidth="1"/>
    <col min="11047" max="11048" width="10.6640625" style="569" customWidth="1"/>
    <col min="11049" max="11049" width="10.21875" style="569" customWidth="1"/>
    <col min="11050" max="11051" width="10.6640625" style="569" customWidth="1"/>
    <col min="11052" max="11052" width="9.6640625" style="569" customWidth="1"/>
    <col min="11053" max="11053" width="54.21875" style="569" customWidth="1"/>
    <col min="11054" max="11054" width="5.44140625" style="569" customWidth="1"/>
    <col min="11055" max="11056" width="10.6640625" style="569" customWidth="1"/>
    <col min="11057" max="11057" width="9.6640625" style="569" customWidth="1"/>
    <col min="11058" max="11058" width="8.33203125" style="569" customWidth="1"/>
    <col min="11059" max="11059" width="10.109375" style="569" bestFit="1" customWidth="1"/>
    <col min="11060" max="11060" width="10.44140625" style="569" bestFit="1" customWidth="1"/>
    <col min="11061" max="11061" width="10.44140625" style="569" customWidth="1"/>
    <col min="11062" max="11062" width="8.6640625" style="569" customWidth="1"/>
    <col min="11063" max="11067" width="8.33203125" style="569" customWidth="1"/>
    <col min="11068" max="11069" width="15.77734375" style="569" bestFit="1" customWidth="1"/>
    <col min="11070" max="11264" width="8.33203125" style="569"/>
    <col min="11265" max="11265" width="52.44140625" style="569" customWidth="1"/>
    <col min="11266" max="11266" width="5.44140625" style="569" customWidth="1"/>
    <col min="11267" max="11268" width="10.6640625" style="569" customWidth="1"/>
    <col min="11269" max="11269" width="9.6640625" style="569" customWidth="1"/>
    <col min="11270" max="11271" width="10.6640625" style="569" customWidth="1"/>
    <col min="11272" max="11272" width="9.6640625" style="569" customWidth="1"/>
    <col min="11273" max="11274" width="10.6640625" style="569" customWidth="1"/>
    <col min="11275" max="11275" width="9.6640625" style="569" customWidth="1"/>
    <col min="11276" max="11276" width="51.88671875" style="569" customWidth="1"/>
    <col min="11277" max="11277" width="5.44140625" style="569" customWidth="1"/>
    <col min="11278" max="11279" width="10.6640625" style="569" customWidth="1"/>
    <col min="11280" max="11280" width="9.6640625" style="569" customWidth="1"/>
    <col min="11281" max="11282" width="10.6640625" style="569" customWidth="1"/>
    <col min="11283" max="11283" width="9.6640625" style="569" customWidth="1"/>
    <col min="11284" max="11285" width="10.6640625" style="569" customWidth="1"/>
    <col min="11286" max="11286" width="9.6640625" style="569" customWidth="1"/>
    <col min="11287" max="11287" width="52.77734375" style="569" customWidth="1"/>
    <col min="11288" max="11288" width="5.44140625" style="569" customWidth="1"/>
    <col min="11289" max="11290" width="10.6640625" style="569" customWidth="1"/>
    <col min="11291" max="11291" width="9.6640625" style="569" customWidth="1"/>
    <col min="11292" max="11293" width="10.6640625" style="569" customWidth="1"/>
    <col min="11294" max="11294" width="9.6640625" style="569" customWidth="1"/>
    <col min="11295" max="11296" width="10.6640625" style="569" customWidth="1"/>
    <col min="11297" max="11297" width="9.6640625" style="569" customWidth="1"/>
    <col min="11298" max="11298" width="52" style="569" customWidth="1"/>
    <col min="11299" max="11299" width="5.44140625" style="569" customWidth="1"/>
    <col min="11300" max="11301" width="10.6640625" style="569" customWidth="1"/>
    <col min="11302" max="11302" width="9.6640625" style="569" customWidth="1"/>
    <col min="11303" max="11304" width="10.6640625" style="569" customWidth="1"/>
    <col min="11305" max="11305" width="10.21875" style="569" customWidth="1"/>
    <col min="11306" max="11307" width="10.6640625" style="569" customWidth="1"/>
    <col min="11308" max="11308" width="9.6640625" style="569" customWidth="1"/>
    <col min="11309" max="11309" width="54.21875" style="569" customWidth="1"/>
    <col min="11310" max="11310" width="5.44140625" style="569" customWidth="1"/>
    <col min="11311" max="11312" width="10.6640625" style="569" customWidth="1"/>
    <col min="11313" max="11313" width="9.6640625" style="569" customWidth="1"/>
    <col min="11314" max="11314" width="8.33203125" style="569" customWidth="1"/>
    <col min="11315" max="11315" width="10.109375" style="569" bestFit="1" customWidth="1"/>
    <col min="11316" max="11316" width="10.44140625" style="569" bestFit="1" customWidth="1"/>
    <col min="11317" max="11317" width="10.44140625" style="569" customWidth="1"/>
    <col min="11318" max="11318" width="8.6640625" style="569" customWidth="1"/>
    <col min="11319" max="11323" width="8.33203125" style="569" customWidth="1"/>
    <col min="11324" max="11325" width="15.77734375" style="569" bestFit="1" customWidth="1"/>
    <col min="11326" max="11520" width="8.33203125" style="569"/>
    <col min="11521" max="11521" width="52.44140625" style="569" customWidth="1"/>
    <col min="11522" max="11522" width="5.44140625" style="569" customWidth="1"/>
    <col min="11523" max="11524" width="10.6640625" style="569" customWidth="1"/>
    <col min="11525" max="11525" width="9.6640625" style="569" customWidth="1"/>
    <col min="11526" max="11527" width="10.6640625" style="569" customWidth="1"/>
    <col min="11528" max="11528" width="9.6640625" style="569" customWidth="1"/>
    <col min="11529" max="11530" width="10.6640625" style="569" customWidth="1"/>
    <col min="11531" max="11531" width="9.6640625" style="569" customWidth="1"/>
    <col min="11532" max="11532" width="51.88671875" style="569" customWidth="1"/>
    <col min="11533" max="11533" width="5.44140625" style="569" customWidth="1"/>
    <col min="11534" max="11535" width="10.6640625" style="569" customWidth="1"/>
    <col min="11536" max="11536" width="9.6640625" style="569" customWidth="1"/>
    <col min="11537" max="11538" width="10.6640625" style="569" customWidth="1"/>
    <col min="11539" max="11539" width="9.6640625" style="569" customWidth="1"/>
    <col min="11540" max="11541" width="10.6640625" style="569" customWidth="1"/>
    <col min="11542" max="11542" width="9.6640625" style="569" customWidth="1"/>
    <col min="11543" max="11543" width="52.77734375" style="569" customWidth="1"/>
    <col min="11544" max="11544" width="5.44140625" style="569" customWidth="1"/>
    <col min="11545" max="11546" width="10.6640625" style="569" customWidth="1"/>
    <col min="11547" max="11547" width="9.6640625" style="569" customWidth="1"/>
    <col min="11548" max="11549" width="10.6640625" style="569" customWidth="1"/>
    <col min="11550" max="11550" width="9.6640625" style="569" customWidth="1"/>
    <col min="11551" max="11552" width="10.6640625" style="569" customWidth="1"/>
    <col min="11553" max="11553" width="9.6640625" style="569" customWidth="1"/>
    <col min="11554" max="11554" width="52" style="569" customWidth="1"/>
    <col min="11555" max="11555" width="5.44140625" style="569" customWidth="1"/>
    <col min="11556" max="11557" width="10.6640625" style="569" customWidth="1"/>
    <col min="11558" max="11558" width="9.6640625" style="569" customWidth="1"/>
    <col min="11559" max="11560" width="10.6640625" style="569" customWidth="1"/>
    <col min="11561" max="11561" width="10.21875" style="569" customWidth="1"/>
    <col min="11562" max="11563" width="10.6640625" style="569" customWidth="1"/>
    <col min="11564" max="11564" width="9.6640625" style="569" customWidth="1"/>
    <col min="11565" max="11565" width="54.21875" style="569" customWidth="1"/>
    <col min="11566" max="11566" width="5.44140625" style="569" customWidth="1"/>
    <col min="11567" max="11568" width="10.6640625" style="569" customWidth="1"/>
    <col min="11569" max="11569" width="9.6640625" style="569" customWidth="1"/>
    <col min="11570" max="11570" width="8.33203125" style="569" customWidth="1"/>
    <col min="11571" max="11571" width="10.109375" style="569" bestFit="1" customWidth="1"/>
    <col min="11572" max="11572" width="10.44140625" style="569" bestFit="1" customWidth="1"/>
    <col min="11573" max="11573" width="10.44140625" style="569" customWidth="1"/>
    <col min="11574" max="11574" width="8.6640625" style="569" customWidth="1"/>
    <col min="11575" max="11579" width="8.33203125" style="569" customWidth="1"/>
    <col min="11580" max="11581" width="15.77734375" style="569" bestFit="1" customWidth="1"/>
    <col min="11582" max="11776" width="8.33203125" style="569"/>
    <col min="11777" max="11777" width="52.44140625" style="569" customWidth="1"/>
    <col min="11778" max="11778" width="5.44140625" style="569" customWidth="1"/>
    <col min="11779" max="11780" width="10.6640625" style="569" customWidth="1"/>
    <col min="11781" max="11781" width="9.6640625" style="569" customWidth="1"/>
    <col min="11782" max="11783" width="10.6640625" style="569" customWidth="1"/>
    <col min="11784" max="11784" width="9.6640625" style="569" customWidth="1"/>
    <col min="11785" max="11786" width="10.6640625" style="569" customWidth="1"/>
    <col min="11787" max="11787" width="9.6640625" style="569" customWidth="1"/>
    <col min="11788" max="11788" width="51.88671875" style="569" customWidth="1"/>
    <col min="11789" max="11789" width="5.44140625" style="569" customWidth="1"/>
    <col min="11790" max="11791" width="10.6640625" style="569" customWidth="1"/>
    <col min="11792" max="11792" width="9.6640625" style="569" customWidth="1"/>
    <col min="11793" max="11794" width="10.6640625" style="569" customWidth="1"/>
    <col min="11795" max="11795" width="9.6640625" style="569" customWidth="1"/>
    <col min="11796" max="11797" width="10.6640625" style="569" customWidth="1"/>
    <col min="11798" max="11798" width="9.6640625" style="569" customWidth="1"/>
    <col min="11799" max="11799" width="52.77734375" style="569" customWidth="1"/>
    <col min="11800" max="11800" width="5.44140625" style="569" customWidth="1"/>
    <col min="11801" max="11802" width="10.6640625" style="569" customWidth="1"/>
    <col min="11803" max="11803" width="9.6640625" style="569" customWidth="1"/>
    <col min="11804" max="11805" width="10.6640625" style="569" customWidth="1"/>
    <col min="11806" max="11806" width="9.6640625" style="569" customWidth="1"/>
    <col min="11807" max="11808" width="10.6640625" style="569" customWidth="1"/>
    <col min="11809" max="11809" width="9.6640625" style="569" customWidth="1"/>
    <col min="11810" max="11810" width="52" style="569" customWidth="1"/>
    <col min="11811" max="11811" width="5.44140625" style="569" customWidth="1"/>
    <col min="11812" max="11813" width="10.6640625" style="569" customWidth="1"/>
    <col min="11814" max="11814" width="9.6640625" style="569" customWidth="1"/>
    <col min="11815" max="11816" width="10.6640625" style="569" customWidth="1"/>
    <col min="11817" max="11817" width="10.21875" style="569" customWidth="1"/>
    <col min="11818" max="11819" width="10.6640625" style="569" customWidth="1"/>
    <col min="11820" max="11820" width="9.6640625" style="569" customWidth="1"/>
    <col min="11821" max="11821" width="54.21875" style="569" customWidth="1"/>
    <col min="11822" max="11822" width="5.44140625" style="569" customWidth="1"/>
    <col min="11823" max="11824" width="10.6640625" style="569" customWidth="1"/>
    <col min="11825" max="11825" width="9.6640625" style="569" customWidth="1"/>
    <col min="11826" max="11826" width="8.33203125" style="569" customWidth="1"/>
    <col min="11827" max="11827" width="10.109375" style="569" bestFit="1" customWidth="1"/>
    <col min="11828" max="11828" width="10.44140625" style="569" bestFit="1" customWidth="1"/>
    <col min="11829" max="11829" width="10.44140625" style="569" customWidth="1"/>
    <col min="11830" max="11830" width="8.6640625" style="569" customWidth="1"/>
    <col min="11831" max="11835" width="8.33203125" style="569" customWidth="1"/>
    <col min="11836" max="11837" width="15.77734375" style="569" bestFit="1" customWidth="1"/>
    <col min="11838" max="12032" width="8.33203125" style="569"/>
    <col min="12033" max="12033" width="52.44140625" style="569" customWidth="1"/>
    <col min="12034" max="12034" width="5.44140625" style="569" customWidth="1"/>
    <col min="12035" max="12036" width="10.6640625" style="569" customWidth="1"/>
    <col min="12037" max="12037" width="9.6640625" style="569" customWidth="1"/>
    <col min="12038" max="12039" width="10.6640625" style="569" customWidth="1"/>
    <col min="12040" max="12040" width="9.6640625" style="569" customWidth="1"/>
    <col min="12041" max="12042" width="10.6640625" style="569" customWidth="1"/>
    <col min="12043" max="12043" width="9.6640625" style="569" customWidth="1"/>
    <col min="12044" max="12044" width="51.88671875" style="569" customWidth="1"/>
    <col min="12045" max="12045" width="5.44140625" style="569" customWidth="1"/>
    <col min="12046" max="12047" width="10.6640625" style="569" customWidth="1"/>
    <col min="12048" max="12048" width="9.6640625" style="569" customWidth="1"/>
    <col min="12049" max="12050" width="10.6640625" style="569" customWidth="1"/>
    <col min="12051" max="12051" width="9.6640625" style="569" customWidth="1"/>
    <col min="12052" max="12053" width="10.6640625" style="569" customWidth="1"/>
    <col min="12054" max="12054" width="9.6640625" style="569" customWidth="1"/>
    <col min="12055" max="12055" width="52.77734375" style="569" customWidth="1"/>
    <col min="12056" max="12056" width="5.44140625" style="569" customWidth="1"/>
    <col min="12057" max="12058" width="10.6640625" style="569" customWidth="1"/>
    <col min="12059" max="12059" width="9.6640625" style="569" customWidth="1"/>
    <col min="12060" max="12061" width="10.6640625" style="569" customWidth="1"/>
    <col min="12062" max="12062" width="9.6640625" style="569" customWidth="1"/>
    <col min="12063" max="12064" width="10.6640625" style="569" customWidth="1"/>
    <col min="12065" max="12065" width="9.6640625" style="569" customWidth="1"/>
    <col min="12066" max="12066" width="52" style="569" customWidth="1"/>
    <col min="12067" max="12067" width="5.44140625" style="569" customWidth="1"/>
    <col min="12068" max="12069" width="10.6640625" style="569" customWidth="1"/>
    <col min="12070" max="12070" width="9.6640625" style="569" customWidth="1"/>
    <col min="12071" max="12072" width="10.6640625" style="569" customWidth="1"/>
    <col min="12073" max="12073" width="10.21875" style="569" customWidth="1"/>
    <col min="12074" max="12075" width="10.6640625" style="569" customWidth="1"/>
    <col min="12076" max="12076" width="9.6640625" style="569" customWidth="1"/>
    <col min="12077" max="12077" width="54.21875" style="569" customWidth="1"/>
    <col min="12078" max="12078" width="5.44140625" style="569" customWidth="1"/>
    <col min="12079" max="12080" width="10.6640625" style="569" customWidth="1"/>
    <col min="12081" max="12081" width="9.6640625" style="569" customWidth="1"/>
    <col min="12082" max="12082" width="8.33203125" style="569" customWidth="1"/>
    <col min="12083" max="12083" width="10.109375" style="569" bestFit="1" customWidth="1"/>
    <col min="12084" max="12084" width="10.44140625" style="569" bestFit="1" customWidth="1"/>
    <col min="12085" max="12085" width="10.44140625" style="569" customWidth="1"/>
    <col min="12086" max="12086" width="8.6640625" style="569" customWidth="1"/>
    <col min="12087" max="12091" width="8.33203125" style="569" customWidth="1"/>
    <col min="12092" max="12093" width="15.77734375" style="569" bestFit="1" customWidth="1"/>
    <col min="12094" max="12288" width="8.33203125" style="569"/>
    <col min="12289" max="12289" width="52.44140625" style="569" customWidth="1"/>
    <col min="12290" max="12290" width="5.44140625" style="569" customWidth="1"/>
    <col min="12291" max="12292" width="10.6640625" style="569" customWidth="1"/>
    <col min="12293" max="12293" width="9.6640625" style="569" customWidth="1"/>
    <col min="12294" max="12295" width="10.6640625" style="569" customWidth="1"/>
    <col min="12296" max="12296" width="9.6640625" style="569" customWidth="1"/>
    <col min="12297" max="12298" width="10.6640625" style="569" customWidth="1"/>
    <col min="12299" max="12299" width="9.6640625" style="569" customWidth="1"/>
    <col min="12300" max="12300" width="51.88671875" style="569" customWidth="1"/>
    <col min="12301" max="12301" width="5.44140625" style="569" customWidth="1"/>
    <col min="12302" max="12303" width="10.6640625" style="569" customWidth="1"/>
    <col min="12304" max="12304" width="9.6640625" style="569" customWidth="1"/>
    <col min="12305" max="12306" width="10.6640625" style="569" customWidth="1"/>
    <col min="12307" max="12307" width="9.6640625" style="569" customWidth="1"/>
    <col min="12308" max="12309" width="10.6640625" style="569" customWidth="1"/>
    <col min="12310" max="12310" width="9.6640625" style="569" customWidth="1"/>
    <col min="12311" max="12311" width="52.77734375" style="569" customWidth="1"/>
    <col min="12312" max="12312" width="5.44140625" style="569" customWidth="1"/>
    <col min="12313" max="12314" width="10.6640625" style="569" customWidth="1"/>
    <col min="12315" max="12315" width="9.6640625" style="569" customWidth="1"/>
    <col min="12316" max="12317" width="10.6640625" style="569" customWidth="1"/>
    <col min="12318" max="12318" width="9.6640625" style="569" customWidth="1"/>
    <col min="12319" max="12320" width="10.6640625" style="569" customWidth="1"/>
    <col min="12321" max="12321" width="9.6640625" style="569" customWidth="1"/>
    <col min="12322" max="12322" width="52" style="569" customWidth="1"/>
    <col min="12323" max="12323" width="5.44140625" style="569" customWidth="1"/>
    <col min="12324" max="12325" width="10.6640625" style="569" customWidth="1"/>
    <col min="12326" max="12326" width="9.6640625" style="569" customWidth="1"/>
    <col min="12327" max="12328" width="10.6640625" style="569" customWidth="1"/>
    <col min="12329" max="12329" width="10.21875" style="569" customWidth="1"/>
    <col min="12330" max="12331" width="10.6640625" style="569" customWidth="1"/>
    <col min="12332" max="12332" width="9.6640625" style="569" customWidth="1"/>
    <col min="12333" max="12333" width="54.21875" style="569" customWidth="1"/>
    <col min="12334" max="12334" width="5.44140625" style="569" customWidth="1"/>
    <col min="12335" max="12336" width="10.6640625" style="569" customWidth="1"/>
    <col min="12337" max="12337" width="9.6640625" style="569" customWidth="1"/>
    <col min="12338" max="12338" width="8.33203125" style="569" customWidth="1"/>
    <col min="12339" max="12339" width="10.109375" style="569" bestFit="1" customWidth="1"/>
    <col min="12340" max="12340" width="10.44140625" style="569" bestFit="1" customWidth="1"/>
    <col min="12341" max="12341" width="10.44140625" style="569" customWidth="1"/>
    <col min="12342" max="12342" width="8.6640625" style="569" customWidth="1"/>
    <col min="12343" max="12347" width="8.33203125" style="569" customWidth="1"/>
    <col min="12348" max="12349" width="15.77734375" style="569" bestFit="1" customWidth="1"/>
    <col min="12350" max="12544" width="8.33203125" style="569"/>
    <col min="12545" max="12545" width="52.44140625" style="569" customWidth="1"/>
    <col min="12546" max="12546" width="5.44140625" style="569" customWidth="1"/>
    <col min="12547" max="12548" width="10.6640625" style="569" customWidth="1"/>
    <col min="12549" max="12549" width="9.6640625" style="569" customWidth="1"/>
    <col min="12550" max="12551" width="10.6640625" style="569" customWidth="1"/>
    <col min="12552" max="12552" width="9.6640625" style="569" customWidth="1"/>
    <col min="12553" max="12554" width="10.6640625" style="569" customWidth="1"/>
    <col min="12555" max="12555" width="9.6640625" style="569" customWidth="1"/>
    <col min="12556" max="12556" width="51.88671875" style="569" customWidth="1"/>
    <col min="12557" max="12557" width="5.44140625" style="569" customWidth="1"/>
    <col min="12558" max="12559" width="10.6640625" style="569" customWidth="1"/>
    <col min="12560" max="12560" width="9.6640625" style="569" customWidth="1"/>
    <col min="12561" max="12562" width="10.6640625" style="569" customWidth="1"/>
    <col min="12563" max="12563" width="9.6640625" style="569" customWidth="1"/>
    <col min="12564" max="12565" width="10.6640625" style="569" customWidth="1"/>
    <col min="12566" max="12566" width="9.6640625" style="569" customWidth="1"/>
    <col min="12567" max="12567" width="52.77734375" style="569" customWidth="1"/>
    <col min="12568" max="12568" width="5.44140625" style="569" customWidth="1"/>
    <col min="12569" max="12570" width="10.6640625" style="569" customWidth="1"/>
    <col min="12571" max="12571" width="9.6640625" style="569" customWidth="1"/>
    <col min="12572" max="12573" width="10.6640625" style="569" customWidth="1"/>
    <col min="12574" max="12574" width="9.6640625" style="569" customWidth="1"/>
    <col min="12575" max="12576" width="10.6640625" style="569" customWidth="1"/>
    <col min="12577" max="12577" width="9.6640625" style="569" customWidth="1"/>
    <col min="12578" max="12578" width="52" style="569" customWidth="1"/>
    <col min="12579" max="12579" width="5.44140625" style="569" customWidth="1"/>
    <col min="12580" max="12581" width="10.6640625" style="569" customWidth="1"/>
    <col min="12582" max="12582" width="9.6640625" style="569" customWidth="1"/>
    <col min="12583" max="12584" width="10.6640625" style="569" customWidth="1"/>
    <col min="12585" max="12585" width="10.21875" style="569" customWidth="1"/>
    <col min="12586" max="12587" width="10.6640625" style="569" customWidth="1"/>
    <col min="12588" max="12588" width="9.6640625" style="569" customWidth="1"/>
    <col min="12589" max="12589" width="54.21875" style="569" customWidth="1"/>
    <col min="12590" max="12590" width="5.44140625" style="569" customWidth="1"/>
    <col min="12591" max="12592" width="10.6640625" style="569" customWidth="1"/>
    <col min="12593" max="12593" width="9.6640625" style="569" customWidth="1"/>
    <col min="12594" max="12594" width="8.33203125" style="569" customWidth="1"/>
    <col min="12595" max="12595" width="10.109375" style="569" bestFit="1" customWidth="1"/>
    <col min="12596" max="12596" width="10.44140625" style="569" bestFit="1" customWidth="1"/>
    <col min="12597" max="12597" width="10.44140625" style="569" customWidth="1"/>
    <col min="12598" max="12598" width="8.6640625" style="569" customWidth="1"/>
    <col min="12599" max="12603" width="8.33203125" style="569" customWidth="1"/>
    <col min="12604" max="12605" width="15.77734375" style="569" bestFit="1" customWidth="1"/>
    <col min="12606" max="12800" width="8.33203125" style="569"/>
    <col min="12801" max="12801" width="52.44140625" style="569" customWidth="1"/>
    <col min="12802" max="12802" width="5.44140625" style="569" customWidth="1"/>
    <col min="12803" max="12804" width="10.6640625" style="569" customWidth="1"/>
    <col min="12805" max="12805" width="9.6640625" style="569" customWidth="1"/>
    <col min="12806" max="12807" width="10.6640625" style="569" customWidth="1"/>
    <col min="12808" max="12808" width="9.6640625" style="569" customWidth="1"/>
    <col min="12809" max="12810" width="10.6640625" style="569" customWidth="1"/>
    <col min="12811" max="12811" width="9.6640625" style="569" customWidth="1"/>
    <col min="12812" max="12812" width="51.88671875" style="569" customWidth="1"/>
    <col min="12813" max="12813" width="5.44140625" style="569" customWidth="1"/>
    <col min="12814" max="12815" width="10.6640625" style="569" customWidth="1"/>
    <col min="12816" max="12816" width="9.6640625" style="569" customWidth="1"/>
    <col min="12817" max="12818" width="10.6640625" style="569" customWidth="1"/>
    <col min="12819" max="12819" width="9.6640625" style="569" customWidth="1"/>
    <col min="12820" max="12821" width="10.6640625" style="569" customWidth="1"/>
    <col min="12822" max="12822" width="9.6640625" style="569" customWidth="1"/>
    <col min="12823" max="12823" width="52.77734375" style="569" customWidth="1"/>
    <col min="12824" max="12824" width="5.44140625" style="569" customWidth="1"/>
    <col min="12825" max="12826" width="10.6640625" style="569" customWidth="1"/>
    <col min="12827" max="12827" width="9.6640625" style="569" customWidth="1"/>
    <col min="12828" max="12829" width="10.6640625" style="569" customWidth="1"/>
    <col min="12830" max="12830" width="9.6640625" style="569" customWidth="1"/>
    <col min="12831" max="12832" width="10.6640625" style="569" customWidth="1"/>
    <col min="12833" max="12833" width="9.6640625" style="569" customWidth="1"/>
    <col min="12834" max="12834" width="52" style="569" customWidth="1"/>
    <col min="12835" max="12835" width="5.44140625" style="569" customWidth="1"/>
    <col min="12836" max="12837" width="10.6640625" style="569" customWidth="1"/>
    <col min="12838" max="12838" width="9.6640625" style="569" customWidth="1"/>
    <col min="12839" max="12840" width="10.6640625" style="569" customWidth="1"/>
    <col min="12841" max="12841" width="10.21875" style="569" customWidth="1"/>
    <col min="12842" max="12843" width="10.6640625" style="569" customWidth="1"/>
    <col min="12844" max="12844" width="9.6640625" style="569" customWidth="1"/>
    <col min="12845" max="12845" width="54.21875" style="569" customWidth="1"/>
    <col min="12846" max="12846" width="5.44140625" style="569" customWidth="1"/>
    <col min="12847" max="12848" width="10.6640625" style="569" customWidth="1"/>
    <col min="12849" max="12849" width="9.6640625" style="569" customWidth="1"/>
    <col min="12850" max="12850" width="8.33203125" style="569" customWidth="1"/>
    <col min="12851" max="12851" width="10.109375" style="569" bestFit="1" customWidth="1"/>
    <col min="12852" max="12852" width="10.44140625" style="569" bestFit="1" customWidth="1"/>
    <col min="12853" max="12853" width="10.44140625" style="569" customWidth="1"/>
    <col min="12854" max="12854" width="8.6640625" style="569" customWidth="1"/>
    <col min="12855" max="12859" width="8.33203125" style="569" customWidth="1"/>
    <col min="12860" max="12861" width="15.77734375" style="569" bestFit="1" customWidth="1"/>
    <col min="12862" max="13056" width="8.33203125" style="569"/>
    <col min="13057" max="13057" width="52.44140625" style="569" customWidth="1"/>
    <col min="13058" max="13058" width="5.44140625" style="569" customWidth="1"/>
    <col min="13059" max="13060" width="10.6640625" style="569" customWidth="1"/>
    <col min="13061" max="13061" width="9.6640625" style="569" customWidth="1"/>
    <col min="13062" max="13063" width="10.6640625" style="569" customWidth="1"/>
    <col min="13064" max="13064" width="9.6640625" style="569" customWidth="1"/>
    <col min="13065" max="13066" width="10.6640625" style="569" customWidth="1"/>
    <col min="13067" max="13067" width="9.6640625" style="569" customWidth="1"/>
    <col min="13068" max="13068" width="51.88671875" style="569" customWidth="1"/>
    <col min="13069" max="13069" width="5.44140625" style="569" customWidth="1"/>
    <col min="13070" max="13071" width="10.6640625" style="569" customWidth="1"/>
    <col min="13072" max="13072" width="9.6640625" style="569" customWidth="1"/>
    <col min="13073" max="13074" width="10.6640625" style="569" customWidth="1"/>
    <col min="13075" max="13075" width="9.6640625" style="569" customWidth="1"/>
    <col min="13076" max="13077" width="10.6640625" style="569" customWidth="1"/>
    <col min="13078" max="13078" width="9.6640625" style="569" customWidth="1"/>
    <col min="13079" max="13079" width="52.77734375" style="569" customWidth="1"/>
    <col min="13080" max="13080" width="5.44140625" style="569" customWidth="1"/>
    <col min="13081" max="13082" width="10.6640625" style="569" customWidth="1"/>
    <col min="13083" max="13083" width="9.6640625" style="569" customWidth="1"/>
    <col min="13084" max="13085" width="10.6640625" style="569" customWidth="1"/>
    <col min="13086" max="13086" width="9.6640625" style="569" customWidth="1"/>
    <col min="13087" max="13088" width="10.6640625" style="569" customWidth="1"/>
    <col min="13089" max="13089" width="9.6640625" style="569" customWidth="1"/>
    <col min="13090" max="13090" width="52" style="569" customWidth="1"/>
    <col min="13091" max="13091" width="5.44140625" style="569" customWidth="1"/>
    <col min="13092" max="13093" width="10.6640625" style="569" customWidth="1"/>
    <col min="13094" max="13094" width="9.6640625" style="569" customWidth="1"/>
    <col min="13095" max="13096" width="10.6640625" style="569" customWidth="1"/>
    <col min="13097" max="13097" width="10.21875" style="569" customWidth="1"/>
    <col min="13098" max="13099" width="10.6640625" style="569" customWidth="1"/>
    <col min="13100" max="13100" width="9.6640625" style="569" customWidth="1"/>
    <col min="13101" max="13101" width="54.21875" style="569" customWidth="1"/>
    <col min="13102" max="13102" width="5.44140625" style="569" customWidth="1"/>
    <col min="13103" max="13104" width="10.6640625" style="569" customWidth="1"/>
    <col min="13105" max="13105" width="9.6640625" style="569" customWidth="1"/>
    <col min="13106" max="13106" width="8.33203125" style="569" customWidth="1"/>
    <col min="13107" max="13107" width="10.109375" style="569" bestFit="1" customWidth="1"/>
    <col min="13108" max="13108" width="10.44140625" style="569" bestFit="1" customWidth="1"/>
    <col min="13109" max="13109" width="10.44140625" style="569" customWidth="1"/>
    <col min="13110" max="13110" width="8.6640625" style="569" customWidth="1"/>
    <col min="13111" max="13115" width="8.33203125" style="569" customWidth="1"/>
    <col min="13116" max="13117" width="15.77734375" style="569" bestFit="1" customWidth="1"/>
    <col min="13118" max="13312" width="8.33203125" style="569"/>
    <col min="13313" max="13313" width="52.44140625" style="569" customWidth="1"/>
    <col min="13314" max="13314" width="5.44140625" style="569" customWidth="1"/>
    <col min="13315" max="13316" width="10.6640625" style="569" customWidth="1"/>
    <col min="13317" max="13317" width="9.6640625" style="569" customWidth="1"/>
    <col min="13318" max="13319" width="10.6640625" style="569" customWidth="1"/>
    <col min="13320" max="13320" width="9.6640625" style="569" customWidth="1"/>
    <col min="13321" max="13322" width="10.6640625" style="569" customWidth="1"/>
    <col min="13323" max="13323" width="9.6640625" style="569" customWidth="1"/>
    <col min="13324" max="13324" width="51.88671875" style="569" customWidth="1"/>
    <col min="13325" max="13325" width="5.44140625" style="569" customWidth="1"/>
    <col min="13326" max="13327" width="10.6640625" style="569" customWidth="1"/>
    <col min="13328" max="13328" width="9.6640625" style="569" customWidth="1"/>
    <col min="13329" max="13330" width="10.6640625" style="569" customWidth="1"/>
    <col min="13331" max="13331" width="9.6640625" style="569" customWidth="1"/>
    <col min="13332" max="13333" width="10.6640625" style="569" customWidth="1"/>
    <col min="13334" max="13334" width="9.6640625" style="569" customWidth="1"/>
    <col min="13335" max="13335" width="52.77734375" style="569" customWidth="1"/>
    <col min="13336" max="13336" width="5.44140625" style="569" customWidth="1"/>
    <col min="13337" max="13338" width="10.6640625" style="569" customWidth="1"/>
    <col min="13339" max="13339" width="9.6640625" style="569" customWidth="1"/>
    <col min="13340" max="13341" width="10.6640625" style="569" customWidth="1"/>
    <col min="13342" max="13342" width="9.6640625" style="569" customWidth="1"/>
    <col min="13343" max="13344" width="10.6640625" style="569" customWidth="1"/>
    <col min="13345" max="13345" width="9.6640625" style="569" customWidth="1"/>
    <col min="13346" max="13346" width="52" style="569" customWidth="1"/>
    <col min="13347" max="13347" width="5.44140625" style="569" customWidth="1"/>
    <col min="13348" max="13349" width="10.6640625" style="569" customWidth="1"/>
    <col min="13350" max="13350" width="9.6640625" style="569" customWidth="1"/>
    <col min="13351" max="13352" width="10.6640625" style="569" customWidth="1"/>
    <col min="13353" max="13353" width="10.21875" style="569" customWidth="1"/>
    <col min="13354" max="13355" width="10.6640625" style="569" customWidth="1"/>
    <col min="13356" max="13356" width="9.6640625" style="569" customWidth="1"/>
    <col min="13357" max="13357" width="54.21875" style="569" customWidth="1"/>
    <col min="13358" max="13358" width="5.44140625" style="569" customWidth="1"/>
    <col min="13359" max="13360" width="10.6640625" style="569" customWidth="1"/>
    <col min="13361" max="13361" width="9.6640625" style="569" customWidth="1"/>
    <col min="13362" max="13362" width="8.33203125" style="569" customWidth="1"/>
    <col min="13363" max="13363" width="10.109375" style="569" bestFit="1" customWidth="1"/>
    <col min="13364" max="13364" width="10.44140625" style="569" bestFit="1" customWidth="1"/>
    <col min="13365" max="13365" width="10.44140625" style="569" customWidth="1"/>
    <col min="13366" max="13366" width="8.6640625" style="569" customWidth="1"/>
    <col min="13367" max="13371" width="8.33203125" style="569" customWidth="1"/>
    <col min="13372" max="13373" width="15.77734375" style="569" bestFit="1" customWidth="1"/>
    <col min="13374" max="13568" width="8.33203125" style="569"/>
    <col min="13569" max="13569" width="52.44140625" style="569" customWidth="1"/>
    <col min="13570" max="13570" width="5.44140625" style="569" customWidth="1"/>
    <col min="13571" max="13572" width="10.6640625" style="569" customWidth="1"/>
    <col min="13573" max="13573" width="9.6640625" style="569" customWidth="1"/>
    <col min="13574" max="13575" width="10.6640625" style="569" customWidth="1"/>
    <col min="13576" max="13576" width="9.6640625" style="569" customWidth="1"/>
    <col min="13577" max="13578" width="10.6640625" style="569" customWidth="1"/>
    <col min="13579" max="13579" width="9.6640625" style="569" customWidth="1"/>
    <col min="13580" max="13580" width="51.88671875" style="569" customWidth="1"/>
    <col min="13581" max="13581" width="5.44140625" style="569" customWidth="1"/>
    <col min="13582" max="13583" width="10.6640625" style="569" customWidth="1"/>
    <col min="13584" max="13584" width="9.6640625" style="569" customWidth="1"/>
    <col min="13585" max="13586" width="10.6640625" style="569" customWidth="1"/>
    <col min="13587" max="13587" width="9.6640625" style="569" customWidth="1"/>
    <col min="13588" max="13589" width="10.6640625" style="569" customWidth="1"/>
    <col min="13590" max="13590" width="9.6640625" style="569" customWidth="1"/>
    <col min="13591" max="13591" width="52.77734375" style="569" customWidth="1"/>
    <col min="13592" max="13592" width="5.44140625" style="569" customWidth="1"/>
    <col min="13593" max="13594" width="10.6640625" style="569" customWidth="1"/>
    <col min="13595" max="13595" width="9.6640625" style="569" customWidth="1"/>
    <col min="13596" max="13597" width="10.6640625" style="569" customWidth="1"/>
    <col min="13598" max="13598" width="9.6640625" style="569" customWidth="1"/>
    <col min="13599" max="13600" width="10.6640625" style="569" customWidth="1"/>
    <col min="13601" max="13601" width="9.6640625" style="569" customWidth="1"/>
    <col min="13602" max="13602" width="52" style="569" customWidth="1"/>
    <col min="13603" max="13603" width="5.44140625" style="569" customWidth="1"/>
    <col min="13604" max="13605" width="10.6640625" style="569" customWidth="1"/>
    <col min="13606" max="13606" width="9.6640625" style="569" customWidth="1"/>
    <col min="13607" max="13608" width="10.6640625" style="569" customWidth="1"/>
    <col min="13609" max="13609" width="10.21875" style="569" customWidth="1"/>
    <col min="13610" max="13611" width="10.6640625" style="569" customWidth="1"/>
    <col min="13612" max="13612" width="9.6640625" style="569" customWidth="1"/>
    <col min="13613" max="13613" width="54.21875" style="569" customWidth="1"/>
    <col min="13614" max="13614" width="5.44140625" style="569" customWidth="1"/>
    <col min="13615" max="13616" width="10.6640625" style="569" customWidth="1"/>
    <col min="13617" max="13617" width="9.6640625" style="569" customWidth="1"/>
    <col min="13618" max="13618" width="8.33203125" style="569" customWidth="1"/>
    <col min="13619" max="13619" width="10.109375" style="569" bestFit="1" customWidth="1"/>
    <col min="13620" max="13620" width="10.44140625" style="569" bestFit="1" customWidth="1"/>
    <col min="13621" max="13621" width="10.44140625" style="569" customWidth="1"/>
    <col min="13622" max="13622" width="8.6640625" style="569" customWidth="1"/>
    <col min="13623" max="13627" width="8.33203125" style="569" customWidth="1"/>
    <col min="13628" max="13629" width="15.77734375" style="569" bestFit="1" customWidth="1"/>
    <col min="13630" max="13824" width="8.33203125" style="569"/>
    <col min="13825" max="13825" width="52.44140625" style="569" customWidth="1"/>
    <col min="13826" max="13826" width="5.44140625" style="569" customWidth="1"/>
    <col min="13827" max="13828" width="10.6640625" style="569" customWidth="1"/>
    <col min="13829" max="13829" width="9.6640625" style="569" customWidth="1"/>
    <col min="13830" max="13831" width="10.6640625" style="569" customWidth="1"/>
    <col min="13832" max="13832" width="9.6640625" style="569" customWidth="1"/>
    <col min="13833" max="13834" width="10.6640625" style="569" customWidth="1"/>
    <col min="13835" max="13835" width="9.6640625" style="569" customWidth="1"/>
    <col min="13836" max="13836" width="51.88671875" style="569" customWidth="1"/>
    <col min="13837" max="13837" width="5.44140625" style="569" customWidth="1"/>
    <col min="13838" max="13839" width="10.6640625" style="569" customWidth="1"/>
    <col min="13840" max="13840" width="9.6640625" style="569" customWidth="1"/>
    <col min="13841" max="13842" width="10.6640625" style="569" customWidth="1"/>
    <col min="13843" max="13843" width="9.6640625" style="569" customWidth="1"/>
    <col min="13844" max="13845" width="10.6640625" style="569" customWidth="1"/>
    <col min="13846" max="13846" width="9.6640625" style="569" customWidth="1"/>
    <col min="13847" max="13847" width="52.77734375" style="569" customWidth="1"/>
    <col min="13848" max="13848" width="5.44140625" style="569" customWidth="1"/>
    <col min="13849" max="13850" width="10.6640625" style="569" customWidth="1"/>
    <col min="13851" max="13851" width="9.6640625" style="569" customWidth="1"/>
    <col min="13852" max="13853" width="10.6640625" style="569" customWidth="1"/>
    <col min="13854" max="13854" width="9.6640625" style="569" customWidth="1"/>
    <col min="13855" max="13856" width="10.6640625" style="569" customWidth="1"/>
    <col min="13857" max="13857" width="9.6640625" style="569" customWidth="1"/>
    <col min="13858" max="13858" width="52" style="569" customWidth="1"/>
    <col min="13859" max="13859" width="5.44140625" style="569" customWidth="1"/>
    <col min="13860" max="13861" width="10.6640625" style="569" customWidth="1"/>
    <col min="13862" max="13862" width="9.6640625" style="569" customWidth="1"/>
    <col min="13863" max="13864" width="10.6640625" style="569" customWidth="1"/>
    <col min="13865" max="13865" width="10.21875" style="569" customWidth="1"/>
    <col min="13866" max="13867" width="10.6640625" style="569" customWidth="1"/>
    <col min="13868" max="13868" width="9.6640625" style="569" customWidth="1"/>
    <col min="13869" max="13869" width="54.21875" style="569" customWidth="1"/>
    <col min="13870" max="13870" width="5.44140625" style="569" customWidth="1"/>
    <col min="13871" max="13872" width="10.6640625" style="569" customWidth="1"/>
    <col min="13873" max="13873" width="9.6640625" style="569" customWidth="1"/>
    <col min="13874" max="13874" width="8.33203125" style="569" customWidth="1"/>
    <col min="13875" max="13875" width="10.109375" style="569" bestFit="1" customWidth="1"/>
    <col min="13876" max="13876" width="10.44140625" style="569" bestFit="1" customWidth="1"/>
    <col min="13877" max="13877" width="10.44140625" style="569" customWidth="1"/>
    <col min="13878" max="13878" width="8.6640625" style="569" customWidth="1"/>
    <col min="13879" max="13883" width="8.33203125" style="569" customWidth="1"/>
    <col min="13884" max="13885" width="15.77734375" style="569" bestFit="1" customWidth="1"/>
    <col min="13886" max="14080" width="8.33203125" style="569"/>
    <col min="14081" max="14081" width="52.44140625" style="569" customWidth="1"/>
    <col min="14082" max="14082" width="5.44140625" style="569" customWidth="1"/>
    <col min="14083" max="14084" width="10.6640625" style="569" customWidth="1"/>
    <col min="14085" max="14085" width="9.6640625" style="569" customWidth="1"/>
    <col min="14086" max="14087" width="10.6640625" style="569" customWidth="1"/>
    <col min="14088" max="14088" width="9.6640625" style="569" customWidth="1"/>
    <col min="14089" max="14090" width="10.6640625" style="569" customWidth="1"/>
    <col min="14091" max="14091" width="9.6640625" style="569" customWidth="1"/>
    <col min="14092" max="14092" width="51.88671875" style="569" customWidth="1"/>
    <col min="14093" max="14093" width="5.44140625" style="569" customWidth="1"/>
    <col min="14094" max="14095" width="10.6640625" style="569" customWidth="1"/>
    <col min="14096" max="14096" width="9.6640625" style="569" customWidth="1"/>
    <col min="14097" max="14098" width="10.6640625" style="569" customWidth="1"/>
    <col min="14099" max="14099" width="9.6640625" style="569" customWidth="1"/>
    <col min="14100" max="14101" width="10.6640625" style="569" customWidth="1"/>
    <col min="14102" max="14102" width="9.6640625" style="569" customWidth="1"/>
    <col min="14103" max="14103" width="52.77734375" style="569" customWidth="1"/>
    <col min="14104" max="14104" width="5.44140625" style="569" customWidth="1"/>
    <col min="14105" max="14106" width="10.6640625" style="569" customWidth="1"/>
    <col min="14107" max="14107" width="9.6640625" style="569" customWidth="1"/>
    <col min="14108" max="14109" width="10.6640625" style="569" customWidth="1"/>
    <col min="14110" max="14110" width="9.6640625" style="569" customWidth="1"/>
    <col min="14111" max="14112" width="10.6640625" style="569" customWidth="1"/>
    <col min="14113" max="14113" width="9.6640625" style="569" customWidth="1"/>
    <col min="14114" max="14114" width="52" style="569" customWidth="1"/>
    <col min="14115" max="14115" width="5.44140625" style="569" customWidth="1"/>
    <col min="14116" max="14117" width="10.6640625" style="569" customWidth="1"/>
    <col min="14118" max="14118" width="9.6640625" style="569" customWidth="1"/>
    <col min="14119" max="14120" width="10.6640625" style="569" customWidth="1"/>
    <col min="14121" max="14121" width="10.21875" style="569" customWidth="1"/>
    <col min="14122" max="14123" width="10.6640625" style="569" customWidth="1"/>
    <col min="14124" max="14124" width="9.6640625" style="569" customWidth="1"/>
    <col min="14125" max="14125" width="54.21875" style="569" customWidth="1"/>
    <col min="14126" max="14126" width="5.44140625" style="569" customWidth="1"/>
    <col min="14127" max="14128" width="10.6640625" style="569" customWidth="1"/>
    <col min="14129" max="14129" width="9.6640625" style="569" customWidth="1"/>
    <col min="14130" max="14130" width="8.33203125" style="569" customWidth="1"/>
    <col min="14131" max="14131" width="10.109375" style="569" bestFit="1" customWidth="1"/>
    <col min="14132" max="14132" width="10.44140625" style="569" bestFit="1" customWidth="1"/>
    <col min="14133" max="14133" width="10.44140625" style="569" customWidth="1"/>
    <col min="14134" max="14134" width="8.6640625" style="569" customWidth="1"/>
    <col min="14135" max="14139" width="8.33203125" style="569" customWidth="1"/>
    <col min="14140" max="14141" width="15.77734375" style="569" bestFit="1" customWidth="1"/>
    <col min="14142" max="14336" width="8.33203125" style="569"/>
    <col min="14337" max="14337" width="52.44140625" style="569" customWidth="1"/>
    <col min="14338" max="14338" width="5.44140625" style="569" customWidth="1"/>
    <col min="14339" max="14340" width="10.6640625" style="569" customWidth="1"/>
    <col min="14341" max="14341" width="9.6640625" style="569" customWidth="1"/>
    <col min="14342" max="14343" width="10.6640625" style="569" customWidth="1"/>
    <col min="14344" max="14344" width="9.6640625" style="569" customWidth="1"/>
    <col min="14345" max="14346" width="10.6640625" style="569" customWidth="1"/>
    <col min="14347" max="14347" width="9.6640625" style="569" customWidth="1"/>
    <col min="14348" max="14348" width="51.88671875" style="569" customWidth="1"/>
    <col min="14349" max="14349" width="5.44140625" style="569" customWidth="1"/>
    <col min="14350" max="14351" width="10.6640625" style="569" customWidth="1"/>
    <col min="14352" max="14352" width="9.6640625" style="569" customWidth="1"/>
    <col min="14353" max="14354" width="10.6640625" style="569" customWidth="1"/>
    <col min="14355" max="14355" width="9.6640625" style="569" customWidth="1"/>
    <col min="14356" max="14357" width="10.6640625" style="569" customWidth="1"/>
    <col min="14358" max="14358" width="9.6640625" style="569" customWidth="1"/>
    <col min="14359" max="14359" width="52.77734375" style="569" customWidth="1"/>
    <col min="14360" max="14360" width="5.44140625" style="569" customWidth="1"/>
    <col min="14361" max="14362" width="10.6640625" style="569" customWidth="1"/>
    <col min="14363" max="14363" width="9.6640625" style="569" customWidth="1"/>
    <col min="14364" max="14365" width="10.6640625" style="569" customWidth="1"/>
    <col min="14366" max="14366" width="9.6640625" style="569" customWidth="1"/>
    <col min="14367" max="14368" width="10.6640625" style="569" customWidth="1"/>
    <col min="14369" max="14369" width="9.6640625" style="569" customWidth="1"/>
    <col min="14370" max="14370" width="52" style="569" customWidth="1"/>
    <col min="14371" max="14371" width="5.44140625" style="569" customWidth="1"/>
    <col min="14372" max="14373" width="10.6640625" style="569" customWidth="1"/>
    <col min="14374" max="14374" width="9.6640625" style="569" customWidth="1"/>
    <col min="14375" max="14376" width="10.6640625" style="569" customWidth="1"/>
    <col min="14377" max="14377" width="10.21875" style="569" customWidth="1"/>
    <col min="14378" max="14379" width="10.6640625" style="569" customWidth="1"/>
    <col min="14380" max="14380" width="9.6640625" style="569" customWidth="1"/>
    <col min="14381" max="14381" width="54.21875" style="569" customWidth="1"/>
    <col min="14382" max="14382" width="5.44140625" style="569" customWidth="1"/>
    <col min="14383" max="14384" width="10.6640625" style="569" customWidth="1"/>
    <col min="14385" max="14385" width="9.6640625" style="569" customWidth="1"/>
    <col min="14386" max="14386" width="8.33203125" style="569" customWidth="1"/>
    <col min="14387" max="14387" width="10.109375" style="569" bestFit="1" customWidth="1"/>
    <col min="14388" max="14388" width="10.44140625" style="569" bestFit="1" customWidth="1"/>
    <col min="14389" max="14389" width="10.44140625" style="569" customWidth="1"/>
    <col min="14390" max="14390" width="8.6640625" style="569" customWidth="1"/>
    <col min="14391" max="14395" width="8.33203125" style="569" customWidth="1"/>
    <col min="14396" max="14397" width="15.77734375" style="569" bestFit="1" customWidth="1"/>
    <col min="14398" max="14592" width="8.33203125" style="569"/>
    <col min="14593" max="14593" width="52.44140625" style="569" customWidth="1"/>
    <col min="14594" max="14594" width="5.44140625" style="569" customWidth="1"/>
    <col min="14595" max="14596" width="10.6640625" style="569" customWidth="1"/>
    <col min="14597" max="14597" width="9.6640625" style="569" customWidth="1"/>
    <col min="14598" max="14599" width="10.6640625" style="569" customWidth="1"/>
    <col min="14600" max="14600" width="9.6640625" style="569" customWidth="1"/>
    <col min="14601" max="14602" width="10.6640625" style="569" customWidth="1"/>
    <col min="14603" max="14603" width="9.6640625" style="569" customWidth="1"/>
    <col min="14604" max="14604" width="51.88671875" style="569" customWidth="1"/>
    <col min="14605" max="14605" width="5.44140625" style="569" customWidth="1"/>
    <col min="14606" max="14607" width="10.6640625" style="569" customWidth="1"/>
    <col min="14608" max="14608" width="9.6640625" style="569" customWidth="1"/>
    <col min="14609" max="14610" width="10.6640625" style="569" customWidth="1"/>
    <col min="14611" max="14611" width="9.6640625" style="569" customWidth="1"/>
    <col min="14612" max="14613" width="10.6640625" style="569" customWidth="1"/>
    <col min="14614" max="14614" width="9.6640625" style="569" customWidth="1"/>
    <col min="14615" max="14615" width="52.77734375" style="569" customWidth="1"/>
    <col min="14616" max="14616" width="5.44140625" style="569" customWidth="1"/>
    <col min="14617" max="14618" width="10.6640625" style="569" customWidth="1"/>
    <col min="14619" max="14619" width="9.6640625" style="569" customWidth="1"/>
    <col min="14620" max="14621" width="10.6640625" style="569" customWidth="1"/>
    <col min="14622" max="14622" width="9.6640625" style="569" customWidth="1"/>
    <col min="14623" max="14624" width="10.6640625" style="569" customWidth="1"/>
    <col min="14625" max="14625" width="9.6640625" style="569" customWidth="1"/>
    <col min="14626" max="14626" width="52" style="569" customWidth="1"/>
    <col min="14627" max="14627" width="5.44140625" style="569" customWidth="1"/>
    <col min="14628" max="14629" width="10.6640625" style="569" customWidth="1"/>
    <col min="14630" max="14630" width="9.6640625" style="569" customWidth="1"/>
    <col min="14631" max="14632" width="10.6640625" style="569" customWidth="1"/>
    <col min="14633" max="14633" width="10.21875" style="569" customWidth="1"/>
    <col min="14634" max="14635" width="10.6640625" style="569" customWidth="1"/>
    <col min="14636" max="14636" width="9.6640625" style="569" customWidth="1"/>
    <col min="14637" max="14637" width="54.21875" style="569" customWidth="1"/>
    <col min="14638" max="14638" width="5.44140625" style="569" customWidth="1"/>
    <col min="14639" max="14640" width="10.6640625" style="569" customWidth="1"/>
    <col min="14641" max="14641" width="9.6640625" style="569" customWidth="1"/>
    <col min="14642" max="14642" width="8.33203125" style="569" customWidth="1"/>
    <col min="14643" max="14643" width="10.109375" style="569" bestFit="1" customWidth="1"/>
    <col min="14644" max="14644" width="10.44140625" style="569" bestFit="1" customWidth="1"/>
    <col min="14645" max="14645" width="10.44140625" style="569" customWidth="1"/>
    <col min="14646" max="14646" width="8.6640625" style="569" customWidth="1"/>
    <col min="14647" max="14651" width="8.33203125" style="569" customWidth="1"/>
    <col min="14652" max="14653" width="15.77734375" style="569" bestFit="1" customWidth="1"/>
    <col min="14654" max="14848" width="8.33203125" style="569"/>
    <col min="14849" max="14849" width="52.44140625" style="569" customWidth="1"/>
    <col min="14850" max="14850" width="5.44140625" style="569" customWidth="1"/>
    <col min="14851" max="14852" width="10.6640625" style="569" customWidth="1"/>
    <col min="14853" max="14853" width="9.6640625" style="569" customWidth="1"/>
    <col min="14854" max="14855" width="10.6640625" style="569" customWidth="1"/>
    <col min="14856" max="14856" width="9.6640625" style="569" customWidth="1"/>
    <col min="14857" max="14858" width="10.6640625" style="569" customWidth="1"/>
    <col min="14859" max="14859" width="9.6640625" style="569" customWidth="1"/>
    <col min="14860" max="14860" width="51.88671875" style="569" customWidth="1"/>
    <col min="14861" max="14861" width="5.44140625" style="569" customWidth="1"/>
    <col min="14862" max="14863" width="10.6640625" style="569" customWidth="1"/>
    <col min="14864" max="14864" width="9.6640625" style="569" customWidth="1"/>
    <col min="14865" max="14866" width="10.6640625" style="569" customWidth="1"/>
    <col min="14867" max="14867" width="9.6640625" style="569" customWidth="1"/>
    <col min="14868" max="14869" width="10.6640625" style="569" customWidth="1"/>
    <col min="14870" max="14870" width="9.6640625" style="569" customWidth="1"/>
    <col min="14871" max="14871" width="52.77734375" style="569" customWidth="1"/>
    <col min="14872" max="14872" width="5.44140625" style="569" customWidth="1"/>
    <col min="14873" max="14874" width="10.6640625" style="569" customWidth="1"/>
    <col min="14875" max="14875" width="9.6640625" style="569" customWidth="1"/>
    <col min="14876" max="14877" width="10.6640625" style="569" customWidth="1"/>
    <col min="14878" max="14878" width="9.6640625" style="569" customWidth="1"/>
    <col min="14879" max="14880" width="10.6640625" style="569" customWidth="1"/>
    <col min="14881" max="14881" width="9.6640625" style="569" customWidth="1"/>
    <col min="14882" max="14882" width="52" style="569" customWidth="1"/>
    <col min="14883" max="14883" width="5.44140625" style="569" customWidth="1"/>
    <col min="14884" max="14885" width="10.6640625" style="569" customWidth="1"/>
    <col min="14886" max="14886" width="9.6640625" style="569" customWidth="1"/>
    <col min="14887" max="14888" width="10.6640625" style="569" customWidth="1"/>
    <col min="14889" max="14889" width="10.21875" style="569" customWidth="1"/>
    <col min="14890" max="14891" width="10.6640625" style="569" customWidth="1"/>
    <col min="14892" max="14892" width="9.6640625" style="569" customWidth="1"/>
    <col min="14893" max="14893" width="54.21875" style="569" customWidth="1"/>
    <col min="14894" max="14894" width="5.44140625" style="569" customWidth="1"/>
    <col min="14895" max="14896" width="10.6640625" style="569" customWidth="1"/>
    <col min="14897" max="14897" width="9.6640625" style="569" customWidth="1"/>
    <col min="14898" max="14898" width="8.33203125" style="569" customWidth="1"/>
    <col min="14899" max="14899" width="10.109375" style="569" bestFit="1" customWidth="1"/>
    <col min="14900" max="14900" width="10.44140625" style="569" bestFit="1" customWidth="1"/>
    <col min="14901" max="14901" width="10.44140625" style="569" customWidth="1"/>
    <col min="14902" max="14902" width="8.6640625" style="569" customWidth="1"/>
    <col min="14903" max="14907" width="8.33203125" style="569" customWidth="1"/>
    <col min="14908" max="14909" width="15.77734375" style="569" bestFit="1" customWidth="1"/>
    <col min="14910" max="15104" width="8.33203125" style="569"/>
    <col min="15105" max="15105" width="52.44140625" style="569" customWidth="1"/>
    <col min="15106" max="15106" width="5.44140625" style="569" customWidth="1"/>
    <col min="15107" max="15108" width="10.6640625" style="569" customWidth="1"/>
    <col min="15109" max="15109" width="9.6640625" style="569" customWidth="1"/>
    <col min="15110" max="15111" width="10.6640625" style="569" customWidth="1"/>
    <col min="15112" max="15112" width="9.6640625" style="569" customWidth="1"/>
    <col min="15113" max="15114" width="10.6640625" style="569" customWidth="1"/>
    <col min="15115" max="15115" width="9.6640625" style="569" customWidth="1"/>
    <col min="15116" max="15116" width="51.88671875" style="569" customWidth="1"/>
    <col min="15117" max="15117" width="5.44140625" style="569" customWidth="1"/>
    <col min="15118" max="15119" width="10.6640625" style="569" customWidth="1"/>
    <col min="15120" max="15120" width="9.6640625" style="569" customWidth="1"/>
    <col min="15121" max="15122" width="10.6640625" style="569" customWidth="1"/>
    <col min="15123" max="15123" width="9.6640625" style="569" customWidth="1"/>
    <col min="15124" max="15125" width="10.6640625" style="569" customWidth="1"/>
    <col min="15126" max="15126" width="9.6640625" style="569" customWidth="1"/>
    <col min="15127" max="15127" width="52.77734375" style="569" customWidth="1"/>
    <col min="15128" max="15128" width="5.44140625" style="569" customWidth="1"/>
    <col min="15129" max="15130" width="10.6640625" style="569" customWidth="1"/>
    <col min="15131" max="15131" width="9.6640625" style="569" customWidth="1"/>
    <col min="15132" max="15133" width="10.6640625" style="569" customWidth="1"/>
    <col min="15134" max="15134" width="9.6640625" style="569" customWidth="1"/>
    <col min="15135" max="15136" width="10.6640625" style="569" customWidth="1"/>
    <col min="15137" max="15137" width="9.6640625" style="569" customWidth="1"/>
    <col min="15138" max="15138" width="52" style="569" customWidth="1"/>
    <col min="15139" max="15139" width="5.44140625" style="569" customWidth="1"/>
    <col min="15140" max="15141" width="10.6640625" style="569" customWidth="1"/>
    <col min="15142" max="15142" width="9.6640625" style="569" customWidth="1"/>
    <col min="15143" max="15144" width="10.6640625" style="569" customWidth="1"/>
    <col min="15145" max="15145" width="10.21875" style="569" customWidth="1"/>
    <col min="15146" max="15147" width="10.6640625" style="569" customWidth="1"/>
    <col min="15148" max="15148" width="9.6640625" style="569" customWidth="1"/>
    <col min="15149" max="15149" width="54.21875" style="569" customWidth="1"/>
    <col min="15150" max="15150" width="5.44140625" style="569" customWidth="1"/>
    <col min="15151" max="15152" width="10.6640625" style="569" customWidth="1"/>
    <col min="15153" max="15153" width="9.6640625" style="569" customWidth="1"/>
    <col min="15154" max="15154" width="8.33203125" style="569" customWidth="1"/>
    <col min="15155" max="15155" width="10.109375" style="569" bestFit="1" customWidth="1"/>
    <col min="15156" max="15156" width="10.44140625" style="569" bestFit="1" customWidth="1"/>
    <col min="15157" max="15157" width="10.44140625" style="569" customWidth="1"/>
    <col min="15158" max="15158" width="8.6640625" style="569" customWidth="1"/>
    <col min="15159" max="15163" width="8.33203125" style="569" customWidth="1"/>
    <col min="15164" max="15165" width="15.77734375" style="569" bestFit="1" customWidth="1"/>
    <col min="15166" max="15360" width="8.33203125" style="569"/>
    <col min="15361" max="15361" width="52.44140625" style="569" customWidth="1"/>
    <col min="15362" max="15362" width="5.44140625" style="569" customWidth="1"/>
    <col min="15363" max="15364" width="10.6640625" style="569" customWidth="1"/>
    <col min="15365" max="15365" width="9.6640625" style="569" customWidth="1"/>
    <col min="15366" max="15367" width="10.6640625" style="569" customWidth="1"/>
    <col min="15368" max="15368" width="9.6640625" style="569" customWidth="1"/>
    <col min="15369" max="15370" width="10.6640625" style="569" customWidth="1"/>
    <col min="15371" max="15371" width="9.6640625" style="569" customWidth="1"/>
    <col min="15372" max="15372" width="51.88671875" style="569" customWidth="1"/>
    <col min="15373" max="15373" width="5.44140625" style="569" customWidth="1"/>
    <col min="15374" max="15375" width="10.6640625" style="569" customWidth="1"/>
    <col min="15376" max="15376" width="9.6640625" style="569" customWidth="1"/>
    <col min="15377" max="15378" width="10.6640625" style="569" customWidth="1"/>
    <col min="15379" max="15379" width="9.6640625" style="569" customWidth="1"/>
    <col min="15380" max="15381" width="10.6640625" style="569" customWidth="1"/>
    <col min="15382" max="15382" width="9.6640625" style="569" customWidth="1"/>
    <col min="15383" max="15383" width="52.77734375" style="569" customWidth="1"/>
    <col min="15384" max="15384" width="5.44140625" style="569" customWidth="1"/>
    <col min="15385" max="15386" width="10.6640625" style="569" customWidth="1"/>
    <col min="15387" max="15387" width="9.6640625" style="569" customWidth="1"/>
    <col min="15388" max="15389" width="10.6640625" style="569" customWidth="1"/>
    <col min="15390" max="15390" width="9.6640625" style="569" customWidth="1"/>
    <col min="15391" max="15392" width="10.6640625" style="569" customWidth="1"/>
    <col min="15393" max="15393" width="9.6640625" style="569" customWidth="1"/>
    <col min="15394" max="15394" width="52" style="569" customWidth="1"/>
    <col min="15395" max="15395" width="5.44140625" style="569" customWidth="1"/>
    <col min="15396" max="15397" width="10.6640625" style="569" customWidth="1"/>
    <col min="15398" max="15398" width="9.6640625" style="569" customWidth="1"/>
    <col min="15399" max="15400" width="10.6640625" style="569" customWidth="1"/>
    <col min="15401" max="15401" width="10.21875" style="569" customWidth="1"/>
    <col min="15402" max="15403" width="10.6640625" style="569" customWidth="1"/>
    <col min="15404" max="15404" width="9.6640625" style="569" customWidth="1"/>
    <col min="15405" max="15405" width="54.21875" style="569" customWidth="1"/>
    <col min="15406" max="15406" width="5.44140625" style="569" customWidth="1"/>
    <col min="15407" max="15408" width="10.6640625" style="569" customWidth="1"/>
    <col min="15409" max="15409" width="9.6640625" style="569" customWidth="1"/>
    <col min="15410" max="15410" width="8.33203125" style="569" customWidth="1"/>
    <col min="15411" max="15411" width="10.109375" style="569" bestFit="1" customWidth="1"/>
    <col min="15412" max="15412" width="10.44140625" style="569" bestFit="1" customWidth="1"/>
    <col min="15413" max="15413" width="10.44140625" style="569" customWidth="1"/>
    <col min="15414" max="15414" width="8.6640625" style="569" customWidth="1"/>
    <col min="15415" max="15419" width="8.33203125" style="569" customWidth="1"/>
    <col min="15420" max="15421" width="15.77734375" style="569" bestFit="1" customWidth="1"/>
    <col min="15422" max="15616" width="8.33203125" style="569"/>
    <col min="15617" max="15617" width="52.44140625" style="569" customWidth="1"/>
    <col min="15618" max="15618" width="5.44140625" style="569" customWidth="1"/>
    <col min="15619" max="15620" width="10.6640625" style="569" customWidth="1"/>
    <col min="15621" max="15621" width="9.6640625" style="569" customWidth="1"/>
    <col min="15622" max="15623" width="10.6640625" style="569" customWidth="1"/>
    <col min="15624" max="15624" width="9.6640625" style="569" customWidth="1"/>
    <col min="15625" max="15626" width="10.6640625" style="569" customWidth="1"/>
    <col min="15627" max="15627" width="9.6640625" style="569" customWidth="1"/>
    <col min="15628" max="15628" width="51.88671875" style="569" customWidth="1"/>
    <col min="15629" max="15629" width="5.44140625" style="569" customWidth="1"/>
    <col min="15630" max="15631" width="10.6640625" style="569" customWidth="1"/>
    <col min="15632" max="15632" width="9.6640625" style="569" customWidth="1"/>
    <col min="15633" max="15634" width="10.6640625" style="569" customWidth="1"/>
    <col min="15635" max="15635" width="9.6640625" style="569" customWidth="1"/>
    <col min="15636" max="15637" width="10.6640625" style="569" customWidth="1"/>
    <col min="15638" max="15638" width="9.6640625" style="569" customWidth="1"/>
    <col min="15639" max="15639" width="52.77734375" style="569" customWidth="1"/>
    <col min="15640" max="15640" width="5.44140625" style="569" customWidth="1"/>
    <col min="15641" max="15642" width="10.6640625" style="569" customWidth="1"/>
    <col min="15643" max="15643" width="9.6640625" style="569" customWidth="1"/>
    <col min="15644" max="15645" width="10.6640625" style="569" customWidth="1"/>
    <col min="15646" max="15646" width="9.6640625" style="569" customWidth="1"/>
    <col min="15647" max="15648" width="10.6640625" style="569" customWidth="1"/>
    <col min="15649" max="15649" width="9.6640625" style="569" customWidth="1"/>
    <col min="15650" max="15650" width="52" style="569" customWidth="1"/>
    <col min="15651" max="15651" width="5.44140625" style="569" customWidth="1"/>
    <col min="15652" max="15653" width="10.6640625" style="569" customWidth="1"/>
    <col min="15654" max="15654" width="9.6640625" style="569" customWidth="1"/>
    <col min="15655" max="15656" width="10.6640625" style="569" customWidth="1"/>
    <col min="15657" max="15657" width="10.21875" style="569" customWidth="1"/>
    <col min="15658" max="15659" width="10.6640625" style="569" customWidth="1"/>
    <col min="15660" max="15660" width="9.6640625" style="569" customWidth="1"/>
    <col min="15661" max="15661" width="54.21875" style="569" customWidth="1"/>
    <col min="15662" max="15662" width="5.44140625" style="569" customWidth="1"/>
    <col min="15663" max="15664" width="10.6640625" style="569" customWidth="1"/>
    <col min="15665" max="15665" width="9.6640625" style="569" customWidth="1"/>
    <col min="15666" max="15666" width="8.33203125" style="569" customWidth="1"/>
    <col min="15667" max="15667" width="10.109375" style="569" bestFit="1" customWidth="1"/>
    <col min="15668" max="15668" width="10.44140625" style="569" bestFit="1" customWidth="1"/>
    <col min="15669" max="15669" width="10.44140625" style="569" customWidth="1"/>
    <col min="15670" max="15670" width="8.6640625" style="569" customWidth="1"/>
    <col min="15671" max="15675" width="8.33203125" style="569" customWidth="1"/>
    <col min="15676" max="15677" width="15.77734375" style="569" bestFit="1" customWidth="1"/>
    <col min="15678" max="15872" width="8.33203125" style="569"/>
    <col min="15873" max="15873" width="52.44140625" style="569" customWidth="1"/>
    <col min="15874" max="15874" width="5.44140625" style="569" customWidth="1"/>
    <col min="15875" max="15876" width="10.6640625" style="569" customWidth="1"/>
    <col min="15877" max="15877" width="9.6640625" style="569" customWidth="1"/>
    <col min="15878" max="15879" width="10.6640625" style="569" customWidth="1"/>
    <col min="15880" max="15880" width="9.6640625" style="569" customWidth="1"/>
    <col min="15881" max="15882" width="10.6640625" style="569" customWidth="1"/>
    <col min="15883" max="15883" width="9.6640625" style="569" customWidth="1"/>
    <col min="15884" max="15884" width="51.88671875" style="569" customWidth="1"/>
    <col min="15885" max="15885" width="5.44140625" style="569" customWidth="1"/>
    <col min="15886" max="15887" width="10.6640625" style="569" customWidth="1"/>
    <col min="15888" max="15888" width="9.6640625" style="569" customWidth="1"/>
    <col min="15889" max="15890" width="10.6640625" style="569" customWidth="1"/>
    <col min="15891" max="15891" width="9.6640625" style="569" customWidth="1"/>
    <col min="15892" max="15893" width="10.6640625" style="569" customWidth="1"/>
    <col min="15894" max="15894" width="9.6640625" style="569" customWidth="1"/>
    <col min="15895" max="15895" width="52.77734375" style="569" customWidth="1"/>
    <col min="15896" max="15896" width="5.44140625" style="569" customWidth="1"/>
    <col min="15897" max="15898" width="10.6640625" style="569" customWidth="1"/>
    <col min="15899" max="15899" width="9.6640625" style="569" customWidth="1"/>
    <col min="15900" max="15901" width="10.6640625" style="569" customWidth="1"/>
    <col min="15902" max="15902" width="9.6640625" style="569" customWidth="1"/>
    <col min="15903" max="15904" width="10.6640625" style="569" customWidth="1"/>
    <col min="15905" max="15905" width="9.6640625" style="569" customWidth="1"/>
    <col min="15906" max="15906" width="52" style="569" customWidth="1"/>
    <col min="15907" max="15907" width="5.44140625" style="569" customWidth="1"/>
    <col min="15908" max="15909" width="10.6640625" style="569" customWidth="1"/>
    <col min="15910" max="15910" width="9.6640625" style="569" customWidth="1"/>
    <col min="15911" max="15912" width="10.6640625" style="569" customWidth="1"/>
    <col min="15913" max="15913" width="10.21875" style="569" customWidth="1"/>
    <col min="15914" max="15915" width="10.6640625" style="569" customWidth="1"/>
    <col min="15916" max="15916" width="9.6640625" style="569" customWidth="1"/>
    <col min="15917" max="15917" width="54.21875" style="569" customWidth="1"/>
    <col min="15918" max="15918" width="5.44140625" style="569" customWidth="1"/>
    <col min="15919" max="15920" width="10.6640625" style="569" customWidth="1"/>
    <col min="15921" max="15921" width="9.6640625" style="569" customWidth="1"/>
    <col min="15922" max="15922" width="8.33203125" style="569" customWidth="1"/>
    <col min="15923" max="15923" width="10.109375" style="569" bestFit="1" customWidth="1"/>
    <col min="15924" max="15924" width="10.44140625" style="569" bestFit="1" customWidth="1"/>
    <col min="15925" max="15925" width="10.44140625" style="569" customWidth="1"/>
    <col min="15926" max="15926" width="8.6640625" style="569" customWidth="1"/>
    <col min="15927" max="15931" width="8.33203125" style="569" customWidth="1"/>
    <col min="15932" max="15933" width="15.77734375" style="569" bestFit="1" customWidth="1"/>
    <col min="15934" max="16128" width="8.33203125" style="569"/>
    <col min="16129" max="16129" width="52.44140625" style="569" customWidth="1"/>
    <col min="16130" max="16130" width="5.44140625" style="569" customWidth="1"/>
    <col min="16131" max="16132" width="10.6640625" style="569" customWidth="1"/>
    <col min="16133" max="16133" width="9.6640625" style="569" customWidth="1"/>
    <col min="16134" max="16135" width="10.6640625" style="569" customWidth="1"/>
    <col min="16136" max="16136" width="9.6640625" style="569" customWidth="1"/>
    <col min="16137" max="16138" width="10.6640625" style="569" customWidth="1"/>
    <col min="16139" max="16139" width="9.6640625" style="569" customWidth="1"/>
    <col min="16140" max="16140" width="51.88671875" style="569" customWidth="1"/>
    <col min="16141" max="16141" width="5.44140625" style="569" customWidth="1"/>
    <col min="16142" max="16143" width="10.6640625" style="569" customWidth="1"/>
    <col min="16144" max="16144" width="9.6640625" style="569" customWidth="1"/>
    <col min="16145" max="16146" width="10.6640625" style="569" customWidth="1"/>
    <col min="16147" max="16147" width="9.6640625" style="569" customWidth="1"/>
    <col min="16148" max="16149" width="10.6640625" style="569" customWidth="1"/>
    <col min="16150" max="16150" width="9.6640625" style="569" customWidth="1"/>
    <col min="16151" max="16151" width="52.77734375" style="569" customWidth="1"/>
    <col min="16152" max="16152" width="5.44140625" style="569" customWidth="1"/>
    <col min="16153" max="16154" width="10.6640625" style="569" customWidth="1"/>
    <col min="16155" max="16155" width="9.6640625" style="569" customWidth="1"/>
    <col min="16156" max="16157" width="10.6640625" style="569" customWidth="1"/>
    <col min="16158" max="16158" width="9.6640625" style="569" customWidth="1"/>
    <col min="16159" max="16160" width="10.6640625" style="569" customWidth="1"/>
    <col min="16161" max="16161" width="9.6640625" style="569" customWidth="1"/>
    <col min="16162" max="16162" width="52" style="569" customWidth="1"/>
    <col min="16163" max="16163" width="5.44140625" style="569" customWidth="1"/>
    <col min="16164" max="16165" width="10.6640625" style="569" customWidth="1"/>
    <col min="16166" max="16166" width="9.6640625" style="569" customWidth="1"/>
    <col min="16167" max="16168" width="10.6640625" style="569" customWidth="1"/>
    <col min="16169" max="16169" width="10.21875" style="569" customWidth="1"/>
    <col min="16170" max="16171" width="10.6640625" style="569" customWidth="1"/>
    <col min="16172" max="16172" width="9.6640625" style="569" customWidth="1"/>
    <col min="16173" max="16173" width="54.21875" style="569" customWidth="1"/>
    <col min="16174" max="16174" width="5.44140625" style="569" customWidth="1"/>
    <col min="16175" max="16176" width="10.6640625" style="569" customWidth="1"/>
    <col min="16177" max="16177" width="9.6640625" style="569" customWidth="1"/>
    <col min="16178" max="16178" width="8.33203125" style="569" customWidth="1"/>
    <col min="16179" max="16179" width="10.109375" style="569" bestFit="1" customWidth="1"/>
    <col min="16180" max="16180" width="10.44140625" style="569" bestFit="1" customWidth="1"/>
    <col min="16181" max="16181" width="10.44140625" style="569" customWidth="1"/>
    <col min="16182" max="16182" width="8.6640625" style="569" customWidth="1"/>
    <col min="16183" max="16187" width="8.33203125" style="569" customWidth="1"/>
    <col min="16188" max="16189" width="15.77734375" style="569" bestFit="1" customWidth="1"/>
    <col min="16190" max="16384" width="8.33203125" style="569"/>
  </cols>
  <sheetData>
    <row r="1" spans="1:61" x14ac:dyDescent="0.25">
      <c r="A1" s="565"/>
      <c r="B1" s="561"/>
      <c r="C1" s="498"/>
      <c r="D1" s="498"/>
      <c r="E1" s="566"/>
      <c r="F1" s="567"/>
      <c r="G1" s="567"/>
      <c r="L1" s="565"/>
      <c r="M1" s="561"/>
      <c r="W1" s="565"/>
      <c r="X1" s="561"/>
      <c r="AH1" s="565"/>
      <c r="AI1" s="561"/>
      <c r="AS1" s="565"/>
      <c r="AT1" s="561"/>
    </row>
    <row r="2" spans="1:61" x14ac:dyDescent="0.25">
      <c r="A2" s="565"/>
      <c r="B2" s="561"/>
      <c r="C2" s="498"/>
      <c r="D2" s="498"/>
      <c r="E2" s="566"/>
      <c r="F2" s="567"/>
      <c r="G2" s="567"/>
      <c r="L2" s="565"/>
      <c r="M2" s="561"/>
      <c r="W2" s="565"/>
      <c r="X2" s="561"/>
      <c r="AH2" s="565"/>
      <c r="AI2" s="561"/>
      <c r="AS2" s="565"/>
      <c r="AT2" s="561"/>
    </row>
    <row r="3" spans="1:61" ht="13.8" thickBot="1" x14ac:dyDescent="0.3">
      <c r="A3" s="565"/>
      <c r="B3" s="561"/>
      <c r="C3" s="498"/>
      <c r="D3" s="498"/>
      <c r="E3" s="566"/>
      <c r="F3" s="498"/>
      <c r="G3" s="498"/>
      <c r="H3" s="499"/>
      <c r="L3" s="565"/>
      <c r="M3" s="561"/>
      <c r="W3" s="565"/>
      <c r="X3" s="561"/>
      <c r="AH3" s="565"/>
      <c r="AI3" s="561"/>
      <c r="AS3" s="565"/>
      <c r="AT3" s="561"/>
    </row>
    <row r="4" spans="1:61" ht="6" customHeight="1" x14ac:dyDescent="0.25">
      <c r="A4" s="570" t="s">
        <v>219</v>
      </c>
      <c r="B4" s="571"/>
      <c r="C4" s="572" t="s">
        <v>451</v>
      </c>
      <c r="D4" s="573"/>
      <c r="E4" s="574"/>
      <c r="F4" s="572" t="s">
        <v>452</v>
      </c>
      <c r="G4" s="575"/>
      <c r="H4" s="576"/>
      <c r="I4" s="572" t="s">
        <v>453</v>
      </c>
      <c r="J4" s="575"/>
      <c r="K4" s="577"/>
      <c r="L4" s="578" t="s">
        <v>219</v>
      </c>
      <c r="M4" s="579"/>
      <c r="N4" s="580" t="s">
        <v>454</v>
      </c>
      <c r="O4" s="575"/>
      <c r="P4" s="576"/>
      <c r="Q4" s="572" t="s">
        <v>455</v>
      </c>
      <c r="R4" s="575"/>
      <c r="S4" s="576"/>
      <c r="T4" s="572" t="s">
        <v>456</v>
      </c>
      <c r="U4" s="575"/>
      <c r="V4" s="577"/>
      <c r="W4" s="578" t="s">
        <v>219</v>
      </c>
      <c r="X4" s="579"/>
      <c r="Y4" s="572" t="s">
        <v>457</v>
      </c>
      <c r="Z4" s="575"/>
      <c r="AA4" s="576"/>
      <c r="AB4" s="581" t="s">
        <v>458</v>
      </c>
      <c r="AC4" s="575"/>
      <c r="AD4" s="575"/>
      <c r="AE4" s="581" t="s">
        <v>459</v>
      </c>
      <c r="AF4" s="575"/>
      <c r="AG4" s="577"/>
      <c r="AH4" s="578" t="s">
        <v>219</v>
      </c>
      <c r="AI4" s="579"/>
      <c r="AJ4" s="572" t="s">
        <v>460</v>
      </c>
      <c r="AK4" s="575"/>
      <c r="AL4" s="576"/>
      <c r="AM4" s="572" t="s">
        <v>461</v>
      </c>
      <c r="AN4" s="580"/>
      <c r="AO4" s="582"/>
      <c r="AP4" s="580" t="s">
        <v>462</v>
      </c>
      <c r="AQ4" s="573"/>
      <c r="AR4" s="583"/>
      <c r="AS4" s="578" t="s">
        <v>219</v>
      </c>
      <c r="AT4" s="572" t="s">
        <v>463</v>
      </c>
      <c r="AU4" s="584"/>
      <c r="AV4" s="584"/>
      <c r="AW4" s="585"/>
      <c r="AX4" s="572" t="s">
        <v>464</v>
      </c>
      <c r="AY4" s="580"/>
      <c r="AZ4" s="582"/>
      <c r="BA4" s="586"/>
    </row>
    <row r="5" spans="1:61" ht="36.75" customHeight="1" x14ac:dyDescent="0.25">
      <c r="A5" s="587"/>
      <c r="B5" s="588"/>
      <c r="C5" s="589"/>
      <c r="D5" s="590"/>
      <c r="E5" s="591"/>
      <c r="F5" s="589"/>
      <c r="G5" s="590"/>
      <c r="H5" s="591"/>
      <c r="I5" s="589"/>
      <c r="J5" s="590"/>
      <c r="K5" s="592"/>
      <c r="L5" s="593"/>
      <c r="M5" s="594"/>
      <c r="N5" s="590"/>
      <c r="O5" s="590"/>
      <c r="P5" s="591"/>
      <c r="Q5" s="589"/>
      <c r="R5" s="590"/>
      <c r="S5" s="591"/>
      <c r="T5" s="589"/>
      <c r="U5" s="590"/>
      <c r="V5" s="592"/>
      <c r="W5" s="593"/>
      <c r="X5" s="594"/>
      <c r="Y5" s="589"/>
      <c r="Z5" s="590"/>
      <c r="AA5" s="591"/>
      <c r="AB5" s="589"/>
      <c r="AC5" s="590"/>
      <c r="AD5" s="590"/>
      <c r="AE5" s="589"/>
      <c r="AF5" s="590"/>
      <c r="AG5" s="592"/>
      <c r="AH5" s="593"/>
      <c r="AI5" s="594"/>
      <c r="AJ5" s="589"/>
      <c r="AK5" s="590"/>
      <c r="AL5" s="591"/>
      <c r="AM5" s="595"/>
      <c r="AN5" s="596"/>
      <c r="AO5" s="597"/>
      <c r="AP5" s="590"/>
      <c r="AQ5" s="590"/>
      <c r="AR5" s="592"/>
      <c r="AS5" s="593"/>
      <c r="AT5" s="598"/>
      <c r="AU5" s="599"/>
      <c r="AV5" s="599"/>
      <c r="AW5" s="600"/>
      <c r="AX5" s="595"/>
      <c r="AY5" s="596"/>
      <c r="AZ5" s="597"/>
      <c r="BA5" s="586"/>
    </row>
    <row r="6" spans="1:61" x14ac:dyDescent="0.25">
      <c r="A6" s="601"/>
      <c r="B6" s="602"/>
      <c r="C6" s="603"/>
      <c r="D6" s="604"/>
      <c r="E6" s="605"/>
      <c r="F6" s="603"/>
      <c r="G6" s="604"/>
      <c r="H6" s="605"/>
      <c r="I6" s="603"/>
      <c r="J6" s="604"/>
      <c r="K6" s="606"/>
      <c r="L6" s="607"/>
      <c r="M6" s="608"/>
      <c r="N6" s="604"/>
      <c r="O6" s="604"/>
      <c r="P6" s="605"/>
      <c r="Q6" s="603"/>
      <c r="R6" s="604"/>
      <c r="S6" s="605"/>
      <c r="T6" s="603"/>
      <c r="U6" s="604"/>
      <c r="V6" s="606"/>
      <c r="W6" s="607"/>
      <c r="X6" s="608"/>
      <c r="Y6" s="603"/>
      <c r="Z6" s="604"/>
      <c r="AA6" s="605"/>
      <c r="AB6" s="603"/>
      <c r="AC6" s="604"/>
      <c r="AD6" s="604"/>
      <c r="AE6" s="603"/>
      <c r="AF6" s="604"/>
      <c r="AG6" s="606"/>
      <c r="AH6" s="607"/>
      <c r="AI6" s="608"/>
      <c r="AJ6" s="603"/>
      <c r="AK6" s="604"/>
      <c r="AL6" s="605"/>
      <c r="AM6" s="609"/>
      <c r="AN6" s="610"/>
      <c r="AO6" s="611"/>
      <c r="AP6" s="604"/>
      <c r="AQ6" s="604"/>
      <c r="AR6" s="606"/>
      <c r="AS6" s="607"/>
      <c r="AT6" s="612"/>
      <c r="AU6" s="613"/>
      <c r="AV6" s="613"/>
      <c r="AW6" s="614"/>
      <c r="AX6" s="609"/>
      <c r="AY6" s="610"/>
      <c r="AZ6" s="611"/>
      <c r="BA6" s="586"/>
      <c r="BB6" s="615"/>
      <c r="BC6" s="615"/>
      <c r="BD6" s="615"/>
      <c r="BE6" s="615"/>
      <c r="BF6" s="615"/>
      <c r="BG6" s="615"/>
    </row>
    <row r="7" spans="1:61" ht="13.8" thickBot="1" x14ac:dyDescent="0.3">
      <c r="A7" s="616"/>
      <c r="B7" s="617" t="s">
        <v>265</v>
      </c>
      <c r="C7" s="618" t="s">
        <v>222</v>
      </c>
      <c r="D7" s="619" t="s">
        <v>223</v>
      </c>
      <c r="E7" s="620" t="s">
        <v>224</v>
      </c>
      <c r="F7" s="618" t="s">
        <v>222</v>
      </c>
      <c r="G7" s="619" t="s">
        <v>223</v>
      </c>
      <c r="H7" s="621" t="s">
        <v>224</v>
      </c>
      <c r="I7" s="618" t="s">
        <v>222</v>
      </c>
      <c r="J7" s="619" t="s">
        <v>223</v>
      </c>
      <c r="K7" s="622" t="s">
        <v>224</v>
      </c>
      <c r="L7" s="616"/>
      <c r="M7" s="617" t="s">
        <v>265</v>
      </c>
      <c r="N7" s="623" t="s">
        <v>222</v>
      </c>
      <c r="O7" s="619" t="s">
        <v>223</v>
      </c>
      <c r="P7" s="621" t="s">
        <v>224</v>
      </c>
      <c r="Q7" s="618" t="s">
        <v>222</v>
      </c>
      <c r="R7" s="619" t="s">
        <v>223</v>
      </c>
      <c r="S7" s="621" t="s">
        <v>224</v>
      </c>
      <c r="T7" s="618" t="s">
        <v>222</v>
      </c>
      <c r="U7" s="619" t="s">
        <v>223</v>
      </c>
      <c r="V7" s="622" t="s">
        <v>224</v>
      </c>
      <c r="W7" s="616"/>
      <c r="X7" s="617" t="s">
        <v>265</v>
      </c>
      <c r="Y7" s="618" t="s">
        <v>222</v>
      </c>
      <c r="Z7" s="619" t="s">
        <v>223</v>
      </c>
      <c r="AA7" s="624" t="s">
        <v>224</v>
      </c>
      <c r="AB7" s="623" t="s">
        <v>222</v>
      </c>
      <c r="AC7" s="619" t="s">
        <v>223</v>
      </c>
      <c r="AD7" s="621" t="s">
        <v>224</v>
      </c>
      <c r="AE7" s="618" t="s">
        <v>222</v>
      </c>
      <c r="AF7" s="619" t="s">
        <v>223</v>
      </c>
      <c r="AG7" s="625" t="s">
        <v>224</v>
      </c>
      <c r="AH7" s="626"/>
      <c r="AI7" s="627" t="s">
        <v>265</v>
      </c>
      <c r="AJ7" s="618" t="s">
        <v>222</v>
      </c>
      <c r="AK7" s="619" t="s">
        <v>223</v>
      </c>
      <c r="AL7" s="624" t="s">
        <v>224</v>
      </c>
      <c r="AM7" s="618" t="s">
        <v>222</v>
      </c>
      <c r="AN7" s="619" t="s">
        <v>223</v>
      </c>
      <c r="AO7" s="621" t="s">
        <v>224</v>
      </c>
      <c r="AP7" s="623" t="s">
        <v>222</v>
      </c>
      <c r="AQ7" s="619" t="s">
        <v>223</v>
      </c>
      <c r="AR7" s="628" t="s">
        <v>224</v>
      </c>
      <c r="AS7" s="616"/>
      <c r="AT7" s="627" t="s">
        <v>265</v>
      </c>
      <c r="AU7" s="618" t="s">
        <v>222</v>
      </c>
      <c r="AV7" s="619" t="s">
        <v>223</v>
      </c>
      <c r="AW7" s="625" t="s">
        <v>224</v>
      </c>
      <c r="AX7" s="618" t="s">
        <v>222</v>
      </c>
      <c r="AY7" s="619" t="s">
        <v>223</v>
      </c>
      <c r="AZ7" s="622" t="s">
        <v>224</v>
      </c>
      <c r="BA7" s="629"/>
    </row>
    <row r="8" spans="1:61" x14ac:dyDescent="0.25">
      <c r="A8" s="276" t="s">
        <v>266</v>
      </c>
      <c r="B8" s="277">
        <v>2101</v>
      </c>
      <c r="C8" s="630">
        <v>1838</v>
      </c>
      <c r="D8" s="631">
        <v>6237</v>
      </c>
      <c r="E8" s="632">
        <v>339.33623503808485</v>
      </c>
      <c r="F8" s="631">
        <v>1838</v>
      </c>
      <c r="G8" s="631">
        <v>6237</v>
      </c>
      <c r="H8" s="632">
        <v>339.33623503808485</v>
      </c>
      <c r="I8" s="631">
        <v>0</v>
      </c>
      <c r="J8" s="631">
        <v>0</v>
      </c>
      <c r="K8" s="633">
        <v>0</v>
      </c>
      <c r="L8" s="276" t="s">
        <v>266</v>
      </c>
      <c r="M8" s="277">
        <v>2101</v>
      </c>
      <c r="N8" s="630">
        <v>0</v>
      </c>
      <c r="O8" s="631">
        <v>0</v>
      </c>
      <c r="P8" s="632">
        <v>0</v>
      </c>
      <c r="Q8" s="631">
        <v>0</v>
      </c>
      <c r="R8" s="631">
        <v>0</v>
      </c>
      <c r="S8" s="632">
        <v>0</v>
      </c>
      <c r="T8" s="631">
        <v>0</v>
      </c>
      <c r="U8" s="631">
        <v>0</v>
      </c>
      <c r="V8" s="633">
        <v>0</v>
      </c>
      <c r="W8" s="276" t="s">
        <v>266</v>
      </c>
      <c r="X8" s="277">
        <v>2101</v>
      </c>
      <c r="Y8" s="630">
        <v>0</v>
      </c>
      <c r="Z8" s="630">
        <v>0</v>
      </c>
      <c r="AA8" s="634">
        <v>0</v>
      </c>
      <c r="AB8" s="631">
        <v>0</v>
      </c>
      <c r="AC8" s="631">
        <v>0</v>
      </c>
      <c r="AD8" s="632">
        <v>0</v>
      </c>
      <c r="AE8" s="630">
        <v>0</v>
      </c>
      <c r="AF8" s="630">
        <v>0</v>
      </c>
      <c r="AG8" s="635">
        <v>0</v>
      </c>
      <c r="AH8" s="276" t="s">
        <v>266</v>
      </c>
      <c r="AI8" s="277">
        <v>2101</v>
      </c>
      <c r="AJ8" s="630">
        <v>0</v>
      </c>
      <c r="AK8" s="630">
        <v>0</v>
      </c>
      <c r="AL8" s="634">
        <v>0</v>
      </c>
      <c r="AM8" s="630">
        <v>0</v>
      </c>
      <c r="AN8" s="630">
        <v>0</v>
      </c>
      <c r="AO8" s="634">
        <v>0</v>
      </c>
      <c r="AP8" s="631">
        <v>0</v>
      </c>
      <c r="AQ8" s="631">
        <v>0</v>
      </c>
      <c r="AR8" s="635">
        <v>0</v>
      </c>
      <c r="AS8" s="276" t="s">
        <v>266</v>
      </c>
      <c r="AT8" s="277">
        <v>2101</v>
      </c>
      <c r="AU8" s="630">
        <v>0</v>
      </c>
      <c r="AV8" s="630">
        <v>0</v>
      </c>
      <c r="AW8" s="635">
        <v>0</v>
      </c>
      <c r="AX8" s="630"/>
      <c r="AY8" s="630"/>
      <c r="AZ8" s="635">
        <v>0</v>
      </c>
      <c r="BA8" s="563"/>
      <c r="BB8" s="636"/>
      <c r="BC8" s="636"/>
      <c r="BD8" s="636"/>
      <c r="BE8" s="636"/>
      <c r="BF8" s="636"/>
      <c r="BG8" s="636"/>
      <c r="BI8" s="568"/>
    </row>
    <row r="9" spans="1:61" x14ac:dyDescent="0.25">
      <c r="A9" s="282" t="s">
        <v>267</v>
      </c>
      <c r="B9" s="283">
        <v>2102</v>
      </c>
      <c r="C9" s="637">
        <v>8</v>
      </c>
      <c r="D9" s="637">
        <v>407</v>
      </c>
      <c r="E9" s="638">
        <v>5087.5</v>
      </c>
      <c r="F9" s="637">
        <v>8</v>
      </c>
      <c r="G9" s="637">
        <v>407</v>
      </c>
      <c r="H9" s="638">
        <v>5087.5</v>
      </c>
      <c r="I9" s="637">
        <v>0</v>
      </c>
      <c r="J9" s="637">
        <v>0</v>
      </c>
      <c r="K9" s="639">
        <v>0</v>
      </c>
      <c r="L9" s="282" t="s">
        <v>267</v>
      </c>
      <c r="M9" s="283">
        <v>2102</v>
      </c>
      <c r="N9" s="637">
        <v>0</v>
      </c>
      <c r="O9" s="637">
        <v>0</v>
      </c>
      <c r="P9" s="638">
        <v>0</v>
      </c>
      <c r="Q9" s="637">
        <v>0</v>
      </c>
      <c r="R9" s="637">
        <v>0</v>
      </c>
      <c r="S9" s="638">
        <v>0</v>
      </c>
      <c r="T9" s="637">
        <v>0</v>
      </c>
      <c r="U9" s="637">
        <v>0</v>
      </c>
      <c r="V9" s="639">
        <v>0</v>
      </c>
      <c r="W9" s="282" t="s">
        <v>267</v>
      </c>
      <c r="X9" s="283">
        <v>2102</v>
      </c>
      <c r="Y9" s="543">
        <v>0</v>
      </c>
      <c r="Z9" s="543">
        <v>0</v>
      </c>
      <c r="AA9" s="640">
        <v>0</v>
      </c>
      <c r="AB9" s="637">
        <v>0</v>
      </c>
      <c r="AC9" s="637">
        <v>0</v>
      </c>
      <c r="AD9" s="638">
        <v>0</v>
      </c>
      <c r="AE9" s="543">
        <v>0</v>
      </c>
      <c r="AF9" s="543">
        <v>0</v>
      </c>
      <c r="AG9" s="641">
        <v>0</v>
      </c>
      <c r="AH9" s="282" t="s">
        <v>267</v>
      </c>
      <c r="AI9" s="283">
        <v>2102</v>
      </c>
      <c r="AJ9" s="543">
        <v>0</v>
      </c>
      <c r="AK9" s="543">
        <v>0</v>
      </c>
      <c r="AL9" s="640">
        <v>0</v>
      </c>
      <c r="AM9" s="543">
        <v>0</v>
      </c>
      <c r="AN9" s="543">
        <v>0</v>
      </c>
      <c r="AO9" s="640">
        <v>0</v>
      </c>
      <c r="AP9" s="637">
        <v>0</v>
      </c>
      <c r="AQ9" s="637">
        <v>0</v>
      </c>
      <c r="AR9" s="641">
        <v>0</v>
      </c>
      <c r="AS9" s="282" t="s">
        <v>267</v>
      </c>
      <c r="AT9" s="283">
        <v>2102</v>
      </c>
      <c r="AU9" s="543">
        <v>0</v>
      </c>
      <c r="AV9" s="543">
        <v>0</v>
      </c>
      <c r="AW9" s="641">
        <v>0</v>
      </c>
      <c r="AX9" s="543"/>
      <c r="AY9" s="543"/>
      <c r="AZ9" s="641">
        <v>0</v>
      </c>
      <c r="BA9" s="563"/>
      <c r="BB9" s="636"/>
      <c r="BC9" s="636"/>
      <c r="BD9" s="636"/>
      <c r="BE9" s="636"/>
      <c r="BF9" s="636"/>
      <c r="BG9" s="636"/>
      <c r="BI9" s="568"/>
    </row>
    <row r="10" spans="1:61" x14ac:dyDescent="0.25">
      <c r="A10" s="282" t="s">
        <v>268</v>
      </c>
      <c r="B10" s="283">
        <v>2103</v>
      </c>
      <c r="C10" s="637">
        <v>972</v>
      </c>
      <c r="D10" s="637">
        <v>1700</v>
      </c>
      <c r="E10" s="638">
        <v>174.89711934156378</v>
      </c>
      <c r="F10" s="637">
        <v>772</v>
      </c>
      <c r="G10" s="637">
        <v>1021</v>
      </c>
      <c r="H10" s="638">
        <v>132.25388601036269</v>
      </c>
      <c r="I10" s="637">
        <v>200</v>
      </c>
      <c r="J10" s="637">
        <v>679</v>
      </c>
      <c r="K10" s="639">
        <v>339.5</v>
      </c>
      <c r="L10" s="282" t="s">
        <v>268</v>
      </c>
      <c r="M10" s="283">
        <v>2103</v>
      </c>
      <c r="N10" s="637">
        <v>0</v>
      </c>
      <c r="O10" s="637">
        <v>595</v>
      </c>
      <c r="P10" s="638">
        <v>0</v>
      </c>
      <c r="Q10" s="637">
        <v>0</v>
      </c>
      <c r="R10" s="637">
        <v>0</v>
      </c>
      <c r="S10" s="638">
        <v>0</v>
      </c>
      <c r="T10" s="637">
        <v>0</v>
      </c>
      <c r="U10" s="637">
        <v>0</v>
      </c>
      <c r="V10" s="639">
        <v>0</v>
      </c>
      <c r="W10" s="282" t="s">
        <v>268</v>
      </c>
      <c r="X10" s="283">
        <v>2103</v>
      </c>
      <c r="Y10" s="543">
        <v>0</v>
      </c>
      <c r="Z10" s="543">
        <v>0</v>
      </c>
      <c r="AA10" s="640">
        <v>0</v>
      </c>
      <c r="AB10" s="637">
        <v>0</v>
      </c>
      <c r="AC10" s="637">
        <v>558</v>
      </c>
      <c r="AD10" s="638">
        <v>0</v>
      </c>
      <c r="AE10" s="543">
        <v>0</v>
      </c>
      <c r="AF10" s="543">
        <v>37</v>
      </c>
      <c r="AG10" s="641">
        <v>0</v>
      </c>
      <c r="AH10" s="282" t="s">
        <v>268</v>
      </c>
      <c r="AI10" s="283">
        <v>2103</v>
      </c>
      <c r="AJ10" s="543">
        <v>0</v>
      </c>
      <c r="AK10" s="543">
        <v>0</v>
      </c>
      <c r="AL10" s="640">
        <v>0</v>
      </c>
      <c r="AM10" s="543">
        <v>200</v>
      </c>
      <c r="AN10" s="543">
        <v>84</v>
      </c>
      <c r="AO10" s="640">
        <v>42</v>
      </c>
      <c r="AP10" s="637">
        <v>0</v>
      </c>
      <c r="AQ10" s="637">
        <v>0</v>
      </c>
      <c r="AR10" s="641">
        <v>0</v>
      </c>
      <c r="AS10" s="282" t="s">
        <v>268</v>
      </c>
      <c r="AT10" s="283">
        <v>2103</v>
      </c>
      <c r="AU10" s="543">
        <v>0</v>
      </c>
      <c r="AV10" s="543">
        <v>0</v>
      </c>
      <c r="AW10" s="641">
        <v>0</v>
      </c>
      <c r="AX10" s="543"/>
      <c r="AY10" s="543"/>
      <c r="AZ10" s="641">
        <v>0</v>
      </c>
      <c r="BA10" s="563"/>
      <c r="BB10" s="636"/>
      <c r="BC10" s="636"/>
      <c r="BD10" s="636"/>
      <c r="BE10" s="636"/>
      <c r="BF10" s="636"/>
      <c r="BG10" s="636"/>
      <c r="BI10" s="568"/>
    </row>
    <row r="11" spans="1:61" x14ac:dyDescent="0.25">
      <c r="A11" s="282" t="s">
        <v>269</v>
      </c>
      <c r="B11" s="283">
        <v>2104</v>
      </c>
      <c r="C11" s="637">
        <v>701</v>
      </c>
      <c r="D11" s="637">
        <v>140331</v>
      </c>
      <c r="E11" s="638">
        <v>20018.687589158344</v>
      </c>
      <c r="F11" s="637">
        <v>701</v>
      </c>
      <c r="G11" s="637">
        <v>19124</v>
      </c>
      <c r="H11" s="638">
        <v>2728.1027104136947</v>
      </c>
      <c r="I11" s="637">
        <v>0</v>
      </c>
      <c r="J11" s="637">
        <v>121207</v>
      </c>
      <c r="K11" s="639">
        <v>0</v>
      </c>
      <c r="L11" s="282" t="s">
        <v>269</v>
      </c>
      <c r="M11" s="283">
        <v>2104</v>
      </c>
      <c r="N11" s="637">
        <v>0</v>
      </c>
      <c r="O11" s="637">
        <v>77617</v>
      </c>
      <c r="P11" s="638">
        <v>0</v>
      </c>
      <c r="Q11" s="637">
        <v>0</v>
      </c>
      <c r="R11" s="637">
        <v>18652</v>
      </c>
      <c r="S11" s="638">
        <v>0</v>
      </c>
      <c r="T11" s="637">
        <v>0</v>
      </c>
      <c r="U11" s="637">
        <v>1733</v>
      </c>
      <c r="V11" s="639">
        <v>0</v>
      </c>
      <c r="W11" s="282" t="s">
        <v>269</v>
      </c>
      <c r="X11" s="283">
        <v>2104</v>
      </c>
      <c r="Y11" s="543">
        <v>0</v>
      </c>
      <c r="Z11" s="543">
        <v>1206</v>
      </c>
      <c r="AA11" s="640">
        <v>0</v>
      </c>
      <c r="AB11" s="637">
        <v>0</v>
      </c>
      <c r="AC11" s="637">
        <v>40891</v>
      </c>
      <c r="AD11" s="638">
        <v>0</v>
      </c>
      <c r="AE11" s="543">
        <v>0</v>
      </c>
      <c r="AF11" s="543">
        <v>14254</v>
      </c>
      <c r="AG11" s="641">
        <v>0</v>
      </c>
      <c r="AH11" s="282" t="s">
        <v>269</v>
      </c>
      <c r="AI11" s="283">
        <v>2104</v>
      </c>
      <c r="AJ11" s="543">
        <v>0</v>
      </c>
      <c r="AK11" s="543">
        <v>881</v>
      </c>
      <c r="AL11" s="640">
        <v>0</v>
      </c>
      <c r="AM11" s="543">
        <v>0</v>
      </c>
      <c r="AN11" s="543">
        <v>8924</v>
      </c>
      <c r="AO11" s="640">
        <v>0</v>
      </c>
      <c r="AP11" s="637">
        <v>0</v>
      </c>
      <c r="AQ11" s="637">
        <v>33912</v>
      </c>
      <c r="AR11" s="641">
        <v>0</v>
      </c>
      <c r="AS11" s="282" t="s">
        <v>269</v>
      </c>
      <c r="AT11" s="283">
        <v>2104</v>
      </c>
      <c r="AU11" s="543">
        <v>0</v>
      </c>
      <c r="AV11" s="543">
        <v>754</v>
      </c>
      <c r="AW11" s="641">
        <v>0</v>
      </c>
      <c r="AX11" s="543"/>
      <c r="AY11" s="543"/>
      <c r="AZ11" s="641">
        <v>0</v>
      </c>
      <c r="BA11" s="563"/>
      <c r="BB11" s="636"/>
      <c r="BC11" s="636"/>
      <c r="BD11" s="636"/>
      <c r="BE11" s="636"/>
      <c r="BF11" s="636"/>
      <c r="BG11" s="636"/>
      <c r="BI11" s="568"/>
    </row>
    <row r="12" spans="1:61" x14ac:dyDescent="0.25">
      <c r="A12" s="282" t="s">
        <v>270</v>
      </c>
      <c r="B12" s="283">
        <v>2105</v>
      </c>
      <c r="C12" s="637">
        <v>218</v>
      </c>
      <c r="D12" s="637">
        <v>337</v>
      </c>
      <c r="E12" s="638">
        <v>154.58715596330273</v>
      </c>
      <c r="F12" s="637">
        <v>218</v>
      </c>
      <c r="G12" s="637">
        <v>337</v>
      </c>
      <c r="H12" s="638">
        <v>154.58715596330273</v>
      </c>
      <c r="I12" s="637">
        <v>0</v>
      </c>
      <c r="J12" s="637">
        <v>0</v>
      </c>
      <c r="K12" s="639">
        <v>0</v>
      </c>
      <c r="L12" s="282" t="s">
        <v>270</v>
      </c>
      <c r="M12" s="283">
        <v>2105</v>
      </c>
      <c r="N12" s="637">
        <v>0</v>
      </c>
      <c r="O12" s="637">
        <v>0</v>
      </c>
      <c r="P12" s="638">
        <v>0</v>
      </c>
      <c r="Q12" s="637">
        <v>0</v>
      </c>
      <c r="R12" s="637">
        <v>0</v>
      </c>
      <c r="S12" s="638">
        <v>0</v>
      </c>
      <c r="T12" s="637">
        <v>0</v>
      </c>
      <c r="U12" s="637">
        <v>0</v>
      </c>
      <c r="V12" s="639">
        <v>0</v>
      </c>
      <c r="W12" s="282" t="s">
        <v>270</v>
      </c>
      <c r="X12" s="283">
        <v>2105</v>
      </c>
      <c r="Y12" s="543">
        <v>0</v>
      </c>
      <c r="Z12" s="543">
        <v>0</v>
      </c>
      <c r="AA12" s="640">
        <v>0</v>
      </c>
      <c r="AB12" s="637">
        <v>0</v>
      </c>
      <c r="AC12" s="637">
        <v>0</v>
      </c>
      <c r="AD12" s="638">
        <v>0</v>
      </c>
      <c r="AE12" s="543">
        <v>0</v>
      </c>
      <c r="AF12" s="543">
        <v>0</v>
      </c>
      <c r="AG12" s="641">
        <v>0</v>
      </c>
      <c r="AH12" s="282" t="s">
        <v>270</v>
      </c>
      <c r="AI12" s="283">
        <v>2105</v>
      </c>
      <c r="AJ12" s="543">
        <v>0</v>
      </c>
      <c r="AK12" s="543">
        <v>0</v>
      </c>
      <c r="AL12" s="640">
        <v>0</v>
      </c>
      <c r="AM12" s="543">
        <v>0</v>
      </c>
      <c r="AN12" s="543">
        <v>0</v>
      </c>
      <c r="AO12" s="640">
        <v>0</v>
      </c>
      <c r="AP12" s="637">
        <v>0</v>
      </c>
      <c r="AQ12" s="637">
        <v>0</v>
      </c>
      <c r="AR12" s="641">
        <v>0</v>
      </c>
      <c r="AS12" s="282" t="s">
        <v>270</v>
      </c>
      <c r="AT12" s="283">
        <v>2105</v>
      </c>
      <c r="AU12" s="543">
        <v>0</v>
      </c>
      <c r="AV12" s="543">
        <v>0</v>
      </c>
      <c r="AW12" s="641">
        <v>0</v>
      </c>
      <c r="AX12" s="543"/>
      <c r="AY12" s="543"/>
      <c r="AZ12" s="641">
        <v>0</v>
      </c>
      <c r="BA12" s="563"/>
      <c r="BB12" s="636"/>
      <c r="BC12" s="636"/>
      <c r="BD12" s="636"/>
      <c r="BE12" s="636"/>
      <c r="BF12" s="636"/>
      <c r="BG12" s="636"/>
      <c r="BI12" s="568"/>
    </row>
    <row r="13" spans="1:61" x14ac:dyDescent="0.25">
      <c r="A13" s="282" t="s">
        <v>271</v>
      </c>
      <c r="B13" s="283">
        <v>2106</v>
      </c>
      <c r="C13" s="637">
        <v>350</v>
      </c>
      <c r="D13" s="637">
        <v>442</v>
      </c>
      <c r="E13" s="638">
        <v>126.28571428571429</v>
      </c>
      <c r="F13" s="637">
        <v>350</v>
      </c>
      <c r="G13" s="637">
        <v>442</v>
      </c>
      <c r="H13" s="638">
        <v>126.28571428571429</v>
      </c>
      <c r="I13" s="637">
        <v>0</v>
      </c>
      <c r="J13" s="637">
        <v>0</v>
      </c>
      <c r="K13" s="639">
        <v>0</v>
      </c>
      <c r="L13" s="282" t="s">
        <v>271</v>
      </c>
      <c r="M13" s="283">
        <v>2106</v>
      </c>
      <c r="N13" s="637">
        <v>0</v>
      </c>
      <c r="O13" s="637">
        <v>0</v>
      </c>
      <c r="P13" s="638">
        <v>0</v>
      </c>
      <c r="Q13" s="637">
        <v>0</v>
      </c>
      <c r="R13" s="637">
        <v>0</v>
      </c>
      <c r="S13" s="638">
        <v>0</v>
      </c>
      <c r="T13" s="637">
        <v>0</v>
      </c>
      <c r="U13" s="637">
        <v>0</v>
      </c>
      <c r="V13" s="639">
        <v>0</v>
      </c>
      <c r="W13" s="282" t="s">
        <v>271</v>
      </c>
      <c r="X13" s="283">
        <v>2106</v>
      </c>
      <c r="Y13" s="543">
        <v>0</v>
      </c>
      <c r="Z13" s="543">
        <v>0</v>
      </c>
      <c r="AA13" s="640">
        <v>0</v>
      </c>
      <c r="AB13" s="637">
        <v>0</v>
      </c>
      <c r="AC13" s="637">
        <v>0</v>
      </c>
      <c r="AD13" s="638">
        <v>0</v>
      </c>
      <c r="AE13" s="543">
        <v>0</v>
      </c>
      <c r="AF13" s="543">
        <v>0</v>
      </c>
      <c r="AG13" s="641">
        <v>0</v>
      </c>
      <c r="AH13" s="282" t="s">
        <v>271</v>
      </c>
      <c r="AI13" s="283">
        <v>2106</v>
      </c>
      <c r="AJ13" s="543">
        <v>0</v>
      </c>
      <c r="AK13" s="543">
        <v>0</v>
      </c>
      <c r="AL13" s="640">
        <v>0</v>
      </c>
      <c r="AM13" s="543">
        <v>0</v>
      </c>
      <c r="AN13" s="543">
        <v>0</v>
      </c>
      <c r="AO13" s="640">
        <v>0</v>
      </c>
      <c r="AP13" s="637">
        <v>0</v>
      </c>
      <c r="AQ13" s="637">
        <v>0</v>
      </c>
      <c r="AR13" s="641">
        <v>0</v>
      </c>
      <c r="AS13" s="282" t="s">
        <v>271</v>
      </c>
      <c r="AT13" s="283">
        <v>2106</v>
      </c>
      <c r="AU13" s="543">
        <v>0</v>
      </c>
      <c r="AV13" s="543">
        <v>0</v>
      </c>
      <c r="AW13" s="641">
        <v>0</v>
      </c>
      <c r="AX13" s="543"/>
      <c r="AY13" s="543"/>
      <c r="AZ13" s="641">
        <v>0</v>
      </c>
      <c r="BA13" s="563"/>
      <c r="BB13" s="636"/>
      <c r="BC13" s="636"/>
      <c r="BD13" s="636"/>
      <c r="BE13" s="636"/>
      <c r="BF13" s="636"/>
      <c r="BG13" s="636"/>
      <c r="BI13" s="568"/>
    </row>
    <row r="14" spans="1:61" x14ac:dyDescent="0.25">
      <c r="A14" s="282" t="s">
        <v>272</v>
      </c>
      <c r="B14" s="283">
        <v>2107</v>
      </c>
      <c r="C14" s="637">
        <v>4178</v>
      </c>
      <c r="D14" s="637">
        <v>4275</v>
      </c>
      <c r="E14" s="638">
        <v>102.32168501675443</v>
      </c>
      <c r="F14" s="637">
        <v>4178</v>
      </c>
      <c r="G14" s="637">
        <v>4275</v>
      </c>
      <c r="H14" s="638">
        <v>102.32168501675443</v>
      </c>
      <c r="I14" s="637">
        <v>0</v>
      </c>
      <c r="J14" s="637">
        <v>0</v>
      </c>
      <c r="K14" s="639">
        <v>0</v>
      </c>
      <c r="L14" s="282" t="s">
        <v>272</v>
      </c>
      <c r="M14" s="283">
        <v>2107</v>
      </c>
      <c r="N14" s="637">
        <v>0</v>
      </c>
      <c r="O14" s="637">
        <v>0</v>
      </c>
      <c r="P14" s="638">
        <v>0</v>
      </c>
      <c r="Q14" s="637">
        <v>0</v>
      </c>
      <c r="R14" s="637">
        <v>0</v>
      </c>
      <c r="S14" s="638">
        <v>0</v>
      </c>
      <c r="T14" s="637">
        <v>0</v>
      </c>
      <c r="U14" s="637">
        <v>0</v>
      </c>
      <c r="V14" s="639">
        <v>0</v>
      </c>
      <c r="W14" s="282" t="s">
        <v>272</v>
      </c>
      <c r="X14" s="283">
        <v>2107</v>
      </c>
      <c r="Y14" s="543">
        <v>0</v>
      </c>
      <c r="Z14" s="543">
        <v>0</v>
      </c>
      <c r="AA14" s="640">
        <v>0</v>
      </c>
      <c r="AB14" s="637">
        <v>0</v>
      </c>
      <c r="AC14" s="637">
        <v>0</v>
      </c>
      <c r="AD14" s="638">
        <v>0</v>
      </c>
      <c r="AE14" s="543">
        <v>0</v>
      </c>
      <c r="AF14" s="543">
        <v>0</v>
      </c>
      <c r="AG14" s="641">
        <v>0</v>
      </c>
      <c r="AH14" s="282" t="s">
        <v>272</v>
      </c>
      <c r="AI14" s="283">
        <v>2107</v>
      </c>
      <c r="AJ14" s="543">
        <v>0</v>
      </c>
      <c r="AK14" s="543">
        <v>0</v>
      </c>
      <c r="AL14" s="640">
        <v>0</v>
      </c>
      <c r="AM14" s="543">
        <v>0</v>
      </c>
      <c r="AN14" s="543">
        <v>0</v>
      </c>
      <c r="AO14" s="640">
        <v>0</v>
      </c>
      <c r="AP14" s="637">
        <v>0</v>
      </c>
      <c r="AQ14" s="637">
        <v>0</v>
      </c>
      <c r="AR14" s="641">
        <v>0</v>
      </c>
      <c r="AS14" s="282" t="s">
        <v>272</v>
      </c>
      <c r="AT14" s="283">
        <v>2107</v>
      </c>
      <c r="AU14" s="543">
        <v>0</v>
      </c>
      <c r="AV14" s="543">
        <v>0</v>
      </c>
      <c r="AW14" s="641">
        <v>0</v>
      </c>
      <c r="AX14" s="543"/>
      <c r="AY14" s="543"/>
      <c r="AZ14" s="641">
        <v>0</v>
      </c>
      <c r="BA14" s="563"/>
      <c r="BB14" s="636"/>
      <c r="BC14" s="636"/>
      <c r="BD14" s="636"/>
      <c r="BE14" s="636"/>
      <c r="BF14" s="636"/>
      <c r="BG14" s="636"/>
      <c r="BI14" s="568"/>
    </row>
    <row r="15" spans="1:61" x14ac:dyDescent="0.25">
      <c r="A15" s="282" t="s">
        <v>273</v>
      </c>
      <c r="B15" s="283">
        <v>2108</v>
      </c>
      <c r="C15" s="637">
        <v>109</v>
      </c>
      <c r="D15" s="637">
        <v>274</v>
      </c>
      <c r="E15" s="638">
        <v>251.37614678899084</v>
      </c>
      <c r="F15" s="637">
        <v>109</v>
      </c>
      <c r="G15" s="637">
        <v>274</v>
      </c>
      <c r="H15" s="638">
        <v>251.37614678899084</v>
      </c>
      <c r="I15" s="637">
        <v>0</v>
      </c>
      <c r="J15" s="637">
        <v>0</v>
      </c>
      <c r="K15" s="639">
        <v>0</v>
      </c>
      <c r="L15" s="282" t="s">
        <v>273</v>
      </c>
      <c r="M15" s="283">
        <v>2108</v>
      </c>
      <c r="N15" s="637">
        <v>0</v>
      </c>
      <c r="O15" s="637">
        <v>0</v>
      </c>
      <c r="P15" s="638">
        <v>0</v>
      </c>
      <c r="Q15" s="637">
        <v>0</v>
      </c>
      <c r="R15" s="637">
        <v>0</v>
      </c>
      <c r="S15" s="638">
        <v>0</v>
      </c>
      <c r="T15" s="637">
        <v>0</v>
      </c>
      <c r="U15" s="637">
        <v>0</v>
      </c>
      <c r="V15" s="639">
        <v>0</v>
      </c>
      <c r="W15" s="282" t="s">
        <v>273</v>
      </c>
      <c r="X15" s="283">
        <v>2108</v>
      </c>
      <c r="Y15" s="543">
        <v>0</v>
      </c>
      <c r="Z15" s="543">
        <v>0</v>
      </c>
      <c r="AA15" s="640">
        <v>0</v>
      </c>
      <c r="AB15" s="637">
        <v>0</v>
      </c>
      <c r="AC15" s="637">
        <v>0</v>
      </c>
      <c r="AD15" s="638">
        <v>0</v>
      </c>
      <c r="AE15" s="543">
        <v>0</v>
      </c>
      <c r="AF15" s="543">
        <v>0</v>
      </c>
      <c r="AG15" s="641">
        <v>0</v>
      </c>
      <c r="AH15" s="282" t="s">
        <v>273</v>
      </c>
      <c r="AI15" s="283">
        <v>2108</v>
      </c>
      <c r="AJ15" s="543">
        <v>0</v>
      </c>
      <c r="AK15" s="543">
        <v>0</v>
      </c>
      <c r="AL15" s="640">
        <v>0</v>
      </c>
      <c r="AM15" s="543">
        <v>0</v>
      </c>
      <c r="AN15" s="543">
        <v>0</v>
      </c>
      <c r="AO15" s="640">
        <v>0</v>
      </c>
      <c r="AP15" s="637">
        <v>0</v>
      </c>
      <c r="AQ15" s="637">
        <v>0</v>
      </c>
      <c r="AR15" s="641">
        <v>0</v>
      </c>
      <c r="AS15" s="282" t="s">
        <v>273</v>
      </c>
      <c r="AT15" s="283">
        <v>2108</v>
      </c>
      <c r="AU15" s="543">
        <v>0</v>
      </c>
      <c r="AV15" s="543">
        <v>0</v>
      </c>
      <c r="AW15" s="641">
        <v>0</v>
      </c>
      <c r="AX15" s="543"/>
      <c r="AY15" s="543"/>
      <c r="AZ15" s="641">
        <v>0</v>
      </c>
      <c r="BA15" s="563"/>
      <c r="BB15" s="636"/>
      <c r="BC15" s="636"/>
      <c r="BD15" s="636"/>
      <c r="BE15" s="636"/>
      <c r="BF15" s="636"/>
      <c r="BG15" s="636"/>
      <c r="BI15" s="568"/>
    </row>
    <row r="16" spans="1:61" x14ac:dyDescent="0.25">
      <c r="A16" s="282" t="s">
        <v>274</v>
      </c>
      <c r="B16" s="283">
        <v>2109</v>
      </c>
      <c r="C16" s="637">
        <v>4000</v>
      </c>
      <c r="D16" s="637">
        <v>8549</v>
      </c>
      <c r="E16" s="638">
        <v>213.72499999999999</v>
      </c>
      <c r="F16" s="637">
        <v>4000</v>
      </c>
      <c r="G16" s="637">
        <v>8549</v>
      </c>
      <c r="H16" s="638">
        <v>213.72499999999999</v>
      </c>
      <c r="I16" s="637">
        <v>0</v>
      </c>
      <c r="J16" s="637">
        <v>0</v>
      </c>
      <c r="K16" s="639">
        <v>0</v>
      </c>
      <c r="L16" s="282" t="s">
        <v>274</v>
      </c>
      <c r="M16" s="283">
        <v>2109</v>
      </c>
      <c r="N16" s="637">
        <v>0</v>
      </c>
      <c r="O16" s="637">
        <v>0</v>
      </c>
      <c r="P16" s="638">
        <v>0</v>
      </c>
      <c r="Q16" s="637">
        <v>0</v>
      </c>
      <c r="R16" s="637">
        <v>0</v>
      </c>
      <c r="S16" s="638">
        <v>0</v>
      </c>
      <c r="T16" s="637">
        <v>0</v>
      </c>
      <c r="U16" s="637">
        <v>0</v>
      </c>
      <c r="V16" s="639">
        <v>0</v>
      </c>
      <c r="W16" s="282" t="s">
        <v>274</v>
      </c>
      <c r="X16" s="283">
        <v>2109</v>
      </c>
      <c r="Y16" s="543">
        <v>0</v>
      </c>
      <c r="Z16" s="543">
        <v>0</v>
      </c>
      <c r="AA16" s="640">
        <v>0</v>
      </c>
      <c r="AB16" s="637">
        <v>0</v>
      </c>
      <c r="AC16" s="637">
        <v>0</v>
      </c>
      <c r="AD16" s="638">
        <v>0</v>
      </c>
      <c r="AE16" s="543">
        <v>0</v>
      </c>
      <c r="AF16" s="543">
        <v>0</v>
      </c>
      <c r="AG16" s="641">
        <v>0</v>
      </c>
      <c r="AH16" s="282" t="s">
        <v>274</v>
      </c>
      <c r="AI16" s="283">
        <v>2109</v>
      </c>
      <c r="AJ16" s="543">
        <v>0</v>
      </c>
      <c r="AK16" s="543">
        <v>0</v>
      </c>
      <c r="AL16" s="640">
        <v>0</v>
      </c>
      <c r="AM16" s="543">
        <v>0</v>
      </c>
      <c r="AN16" s="543">
        <v>0</v>
      </c>
      <c r="AO16" s="640">
        <v>0</v>
      </c>
      <c r="AP16" s="637">
        <v>0</v>
      </c>
      <c r="AQ16" s="637">
        <v>0</v>
      </c>
      <c r="AR16" s="641">
        <v>0</v>
      </c>
      <c r="AS16" s="282" t="s">
        <v>274</v>
      </c>
      <c r="AT16" s="283">
        <v>2109</v>
      </c>
      <c r="AU16" s="543">
        <v>0</v>
      </c>
      <c r="AV16" s="543">
        <v>0</v>
      </c>
      <c r="AW16" s="641">
        <v>0</v>
      </c>
      <c r="AX16" s="543"/>
      <c r="AY16" s="543"/>
      <c r="AZ16" s="641">
        <v>0</v>
      </c>
      <c r="BA16" s="563"/>
      <c r="BB16" s="636"/>
      <c r="BC16" s="636"/>
      <c r="BD16" s="636"/>
      <c r="BE16" s="636"/>
      <c r="BF16" s="636"/>
      <c r="BG16" s="636"/>
      <c r="BI16" s="568"/>
    </row>
    <row r="17" spans="1:61" x14ac:dyDescent="0.25">
      <c r="A17" s="282" t="s">
        <v>275</v>
      </c>
      <c r="B17" s="283">
        <v>2110</v>
      </c>
      <c r="C17" s="637">
        <v>7850</v>
      </c>
      <c r="D17" s="637">
        <v>3019</v>
      </c>
      <c r="E17" s="638">
        <v>38.458598726114651</v>
      </c>
      <c r="F17" s="637">
        <v>7850</v>
      </c>
      <c r="G17" s="637">
        <v>2012</v>
      </c>
      <c r="H17" s="638">
        <v>25.630573248407647</v>
      </c>
      <c r="I17" s="637">
        <v>0</v>
      </c>
      <c r="J17" s="637">
        <v>1007</v>
      </c>
      <c r="K17" s="639">
        <v>0</v>
      </c>
      <c r="L17" s="282" t="s">
        <v>275</v>
      </c>
      <c r="M17" s="283">
        <v>2110</v>
      </c>
      <c r="N17" s="637">
        <v>0</v>
      </c>
      <c r="O17" s="637">
        <v>0</v>
      </c>
      <c r="P17" s="638">
        <v>0</v>
      </c>
      <c r="Q17" s="637">
        <v>0</v>
      </c>
      <c r="R17" s="637">
        <v>0</v>
      </c>
      <c r="S17" s="638">
        <v>0</v>
      </c>
      <c r="T17" s="637">
        <v>0</v>
      </c>
      <c r="U17" s="637">
        <v>0</v>
      </c>
      <c r="V17" s="639">
        <v>0</v>
      </c>
      <c r="W17" s="282" t="s">
        <v>275</v>
      </c>
      <c r="X17" s="283">
        <v>2110</v>
      </c>
      <c r="Y17" s="543">
        <v>0</v>
      </c>
      <c r="Z17" s="543">
        <v>0</v>
      </c>
      <c r="AA17" s="640">
        <v>0</v>
      </c>
      <c r="AB17" s="637">
        <v>0</v>
      </c>
      <c r="AC17" s="637">
        <v>0</v>
      </c>
      <c r="AD17" s="638">
        <v>0</v>
      </c>
      <c r="AE17" s="543">
        <v>0</v>
      </c>
      <c r="AF17" s="543">
        <v>0</v>
      </c>
      <c r="AG17" s="641">
        <v>0</v>
      </c>
      <c r="AH17" s="282" t="s">
        <v>275</v>
      </c>
      <c r="AI17" s="283">
        <v>2110</v>
      </c>
      <c r="AJ17" s="543">
        <v>0</v>
      </c>
      <c r="AK17" s="543">
        <v>0</v>
      </c>
      <c r="AL17" s="640">
        <v>0</v>
      </c>
      <c r="AM17" s="543">
        <v>0</v>
      </c>
      <c r="AN17" s="543">
        <v>710</v>
      </c>
      <c r="AO17" s="640">
        <v>0</v>
      </c>
      <c r="AP17" s="637">
        <v>0</v>
      </c>
      <c r="AQ17" s="637">
        <v>0</v>
      </c>
      <c r="AR17" s="641">
        <v>0</v>
      </c>
      <c r="AS17" s="282" t="s">
        <v>275</v>
      </c>
      <c r="AT17" s="283">
        <v>2110</v>
      </c>
      <c r="AU17" s="543">
        <v>0</v>
      </c>
      <c r="AV17" s="543">
        <v>297</v>
      </c>
      <c r="AW17" s="641">
        <v>0</v>
      </c>
      <c r="AX17" s="543"/>
      <c r="AY17" s="543"/>
      <c r="AZ17" s="641">
        <v>0</v>
      </c>
      <c r="BA17" s="563"/>
      <c r="BB17" s="636"/>
      <c r="BC17" s="636"/>
      <c r="BD17" s="636"/>
      <c r="BE17" s="636"/>
      <c r="BF17" s="636"/>
      <c r="BG17" s="636"/>
      <c r="BI17" s="568"/>
    </row>
    <row r="18" spans="1:61" x14ac:dyDescent="0.25">
      <c r="A18" s="282" t="s">
        <v>276</v>
      </c>
      <c r="B18" s="283">
        <v>2111</v>
      </c>
      <c r="C18" s="637">
        <v>507988</v>
      </c>
      <c r="D18" s="637">
        <v>514726</v>
      </c>
      <c r="E18" s="638">
        <v>101.32640928525871</v>
      </c>
      <c r="F18" s="637">
        <v>507988</v>
      </c>
      <c r="G18" s="637">
        <v>513498</v>
      </c>
      <c r="H18" s="638">
        <v>101.08467129144782</v>
      </c>
      <c r="I18" s="637">
        <v>0</v>
      </c>
      <c r="J18" s="637">
        <v>1228</v>
      </c>
      <c r="K18" s="639">
        <v>0</v>
      </c>
      <c r="L18" s="282" t="s">
        <v>276</v>
      </c>
      <c r="M18" s="283">
        <v>2111</v>
      </c>
      <c r="N18" s="637">
        <v>0</v>
      </c>
      <c r="O18" s="637">
        <v>1228</v>
      </c>
      <c r="P18" s="638">
        <v>0</v>
      </c>
      <c r="Q18" s="637">
        <v>0</v>
      </c>
      <c r="R18" s="637">
        <v>1228</v>
      </c>
      <c r="S18" s="638">
        <v>0</v>
      </c>
      <c r="T18" s="637">
        <v>0</v>
      </c>
      <c r="U18" s="637">
        <v>0</v>
      </c>
      <c r="V18" s="639">
        <v>0</v>
      </c>
      <c r="W18" s="282" t="s">
        <v>276</v>
      </c>
      <c r="X18" s="283">
        <v>2111</v>
      </c>
      <c r="Y18" s="543">
        <v>0</v>
      </c>
      <c r="Z18" s="543">
        <v>0</v>
      </c>
      <c r="AA18" s="640">
        <v>0</v>
      </c>
      <c r="AB18" s="637">
        <v>0</v>
      </c>
      <c r="AC18" s="637">
        <v>0</v>
      </c>
      <c r="AD18" s="638">
        <v>0</v>
      </c>
      <c r="AE18" s="543">
        <v>0</v>
      </c>
      <c r="AF18" s="543">
        <v>0</v>
      </c>
      <c r="AG18" s="641">
        <v>0</v>
      </c>
      <c r="AH18" s="282" t="s">
        <v>276</v>
      </c>
      <c r="AI18" s="283">
        <v>2111</v>
      </c>
      <c r="AJ18" s="543">
        <v>0</v>
      </c>
      <c r="AK18" s="543">
        <v>0</v>
      </c>
      <c r="AL18" s="640">
        <v>0</v>
      </c>
      <c r="AM18" s="543">
        <v>0</v>
      </c>
      <c r="AN18" s="543">
        <v>0</v>
      </c>
      <c r="AO18" s="640">
        <v>0</v>
      </c>
      <c r="AP18" s="637">
        <v>0</v>
      </c>
      <c r="AQ18" s="637">
        <v>0</v>
      </c>
      <c r="AR18" s="641">
        <v>0</v>
      </c>
      <c r="AS18" s="282" t="s">
        <v>276</v>
      </c>
      <c r="AT18" s="283">
        <v>2111</v>
      </c>
      <c r="AU18" s="543">
        <v>0</v>
      </c>
      <c r="AV18" s="543">
        <v>0</v>
      </c>
      <c r="AW18" s="641">
        <v>0</v>
      </c>
      <c r="AX18" s="543"/>
      <c r="AY18" s="543"/>
      <c r="AZ18" s="641">
        <v>0</v>
      </c>
      <c r="BA18" s="563"/>
      <c r="BB18" s="636"/>
      <c r="BC18" s="636"/>
      <c r="BD18" s="636"/>
      <c r="BE18" s="636"/>
      <c r="BF18" s="636"/>
      <c r="BG18" s="636"/>
      <c r="BI18" s="568"/>
    </row>
    <row r="19" spans="1:61" x14ac:dyDescent="0.25">
      <c r="A19" s="282" t="s">
        <v>277</v>
      </c>
      <c r="B19" s="283">
        <v>2112</v>
      </c>
      <c r="C19" s="637">
        <v>28000</v>
      </c>
      <c r="D19" s="637">
        <v>95788</v>
      </c>
      <c r="E19" s="638">
        <v>342.09999999999997</v>
      </c>
      <c r="F19" s="637">
        <v>28000</v>
      </c>
      <c r="G19" s="637">
        <v>68585</v>
      </c>
      <c r="H19" s="638">
        <v>244.94642857142858</v>
      </c>
      <c r="I19" s="637">
        <v>0</v>
      </c>
      <c r="J19" s="637">
        <v>27203</v>
      </c>
      <c r="K19" s="639">
        <v>0</v>
      </c>
      <c r="L19" s="282" t="s">
        <v>277</v>
      </c>
      <c r="M19" s="283">
        <v>2112</v>
      </c>
      <c r="N19" s="637">
        <v>0</v>
      </c>
      <c r="O19" s="637">
        <v>27129</v>
      </c>
      <c r="P19" s="638">
        <v>0</v>
      </c>
      <c r="Q19" s="637">
        <v>0</v>
      </c>
      <c r="R19" s="637">
        <v>371</v>
      </c>
      <c r="S19" s="638">
        <v>0</v>
      </c>
      <c r="T19" s="637">
        <v>0</v>
      </c>
      <c r="U19" s="637">
        <v>0</v>
      </c>
      <c r="V19" s="639">
        <v>0</v>
      </c>
      <c r="W19" s="282" t="s">
        <v>277</v>
      </c>
      <c r="X19" s="283">
        <v>2112</v>
      </c>
      <c r="Y19" s="543">
        <v>0</v>
      </c>
      <c r="Z19" s="543">
        <v>0</v>
      </c>
      <c r="AA19" s="640">
        <v>0</v>
      </c>
      <c r="AB19" s="637">
        <v>0</v>
      </c>
      <c r="AC19" s="637">
        <v>26758</v>
      </c>
      <c r="AD19" s="638">
        <v>0</v>
      </c>
      <c r="AE19" s="543">
        <v>0</v>
      </c>
      <c r="AF19" s="543">
        <v>0</v>
      </c>
      <c r="AG19" s="641">
        <v>0</v>
      </c>
      <c r="AH19" s="282" t="s">
        <v>277</v>
      </c>
      <c r="AI19" s="283">
        <v>2112</v>
      </c>
      <c r="AJ19" s="543">
        <v>0</v>
      </c>
      <c r="AK19" s="543">
        <v>0</v>
      </c>
      <c r="AL19" s="640">
        <v>0</v>
      </c>
      <c r="AM19" s="543">
        <v>0</v>
      </c>
      <c r="AN19" s="543">
        <v>74</v>
      </c>
      <c r="AO19" s="640">
        <v>0</v>
      </c>
      <c r="AP19" s="637">
        <v>0</v>
      </c>
      <c r="AQ19" s="637">
        <v>0</v>
      </c>
      <c r="AR19" s="641">
        <v>0</v>
      </c>
      <c r="AS19" s="282" t="s">
        <v>277</v>
      </c>
      <c r="AT19" s="283">
        <v>2112</v>
      </c>
      <c r="AU19" s="543">
        <v>0</v>
      </c>
      <c r="AV19" s="543">
        <v>0</v>
      </c>
      <c r="AW19" s="641">
        <v>0</v>
      </c>
      <c r="AX19" s="543"/>
      <c r="AY19" s="543"/>
      <c r="AZ19" s="641">
        <v>0</v>
      </c>
      <c r="BA19" s="563"/>
      <c r="BB19" s="636"/>
      <c r="BC19" s="636"/>
      <c r="BD19" s="636"/>
      <c r="BE19" s="636"/>
      <c r="BF19" s="636"/>
      <c r="BG19" s="636"/>
      <c r="BI19" s="568"/>
    </row>
    <row r="20" spans="1:61" x14ac:dyDescent="0.25">
      <c r="A20" s="282" t="s">
        <v>278</v>
      </c>
      <c r="B20" s="283">
        <v>2113</v>
      </c>
      <c r="C20" s="637">
        <v>7837</v>
      </c>
      <c r="D20" s="637">
        <v>23375</v>
      </c>
      <c r="E20" s="638">
        <v>298.26464208242948</v>
      </c>
      <c r="F20" s="637">
        <v>7837</v>
      </c>
      <c r="G20" s="637">
        <v>23375</v>
      </c>
      <c r="H20" s="638">
        <v>298.26464208242948</v>
      </c>
      <c r="I20" s="637">
        <v>0</v>
      </c>
      <c r="J20" s="637">
        <v>0</v>
      </c>
      <c r="K20" s="639">
        <v>0</v>
      </c>
      <c r="L20" s="282" t="s">
        <v>278</v>
      </c>
      <c r="M20" s="283">
        <v>2113</v>
      </c>
      <c r="N20" s="637">
        <v>0</v>
      </c>
      <c r="O20" s="637">
        <v>0</v>
      </c>
      <c r="P20" s="638">
        <v>0</v>
      </c>
      <c r="Q20" s="637">
        <v>0</v>
      </c>
      <c r="R20" s="637">
        <v>0</v>
      </c>
      <c r="S20" s="638">
        <v>0</v>
      </c>
      <c r="T20" s="637">
        <v>0</v>
      </c>
      <c r="U20" s="637">
        <v>0</v>
      </c>
      <c r="V20" s="639">
        <v>0</v>
      </c>
      <c r="W20" s="282" t="s">
        <v>278</v>
      </c>
      <c r="X20" s="283">
        <v>2113</v>
      </c>
      <c r="Y20" s="543">
        <v>0</v>
      </c>
      <c r="Z20" s="543">
        <v>0</v>
      </c>
      <c r="AA20" s="640">
        <v>0</v>
      </c>
      <c r="AB20" s="637">
        <v>0</v>
      </c>
      <c r="AC20" s="637">
        <v>0</v>
      </c>
      <c r="AD20" s="638">
        <v>0</v>
      </c>
      <c r="AE20" s="543">
        <v>0</v>
      </c>
      <c r="AF20" s="543">
        <v>0</v>
      </c>
      <c r="AG20" s="641">
        <v>0</v>
      </c>
      <c r="AH20" s="282" t="s">
        <v>278</v>
      </c>
      <c r="AI20" s="283">
        <v>2113</v>
      </c>
      <c r="AJ20" s="543">
        <v>0</v>
      </c>
      <c r="AK20" s="543">
        <v>0</v>
      </c>
      <c r="AL20" s="640">
        <v>0</v>
      </c>
      <c r="AM20" s="543">
        <v>0</v>
      </c>
      <c r="AN20" s="543">
        <v>0</v>
      </c>
      <c r="AO20" s="640">
        <v>0</v>
      </c>
      <c r="AP20" s="637">
        <v>0</v>
      </c>
      <c r="AQ20" s="637">
        <v>0</v>
      </c>
      <c r="AR20" s="641">
        <v>0</v>
      </c>
      <c r="AS20" s="282" t="s">
        <v>278</v>
      </c>
      <c r="AT20" s="283">
        <v>2113</v>
      </c>
      <c r="AU20" s="543">
        <v>0</v>
      </c>
      <c r="AV20" s="543">
        <v>0</v>
      </c>
      <c r="AW20" s="641">
        <v>0</v>
      </c>
      <c r="AX20" s="543"/>
      <c r="AY20" s="543"/>
      <c r="AZ20" s="641">
        <v>0</v>
      </c>
      <c r="BA20" s="563"/>
      <c r="BB20" s="636"/>
      <c r="BC20" s="636"/>
      <c r="BD20" s="636"/>
      <c r="BE20" s="636"/>
      <c r="BF20" s="636"/>
      <c r="BG20" s="636"/>
      <c r="BI20" s="568"/>
    </row>
    <row r="21" spans="1:61" x14ac:dyDescent="0.25">
      <c r="A21" s="282" t="s">
        <v>279</v>
      </c>
      <c r="B21" s="283">
        <v>2115</v>
      </c>
      <c r="C21" s="637">
        <v>23313</v>
      </c>
      <c r="D21" s="637">
        <v>64570</v>
      </c>
      <c r="E21" s="638">
        <v>276.96993093981899</v>
      </c>
      <c r="F21" s="637">
        <v>23313</v>
      </c>
      <c r="G21" s="637">
        <v>64425</v>
      </c>
      <c r="H21" s="638">
        <v>276.34796036546135</v>
      </c>
      <c r="I21" s="637">
        <v>0</v>
      </c>
      <c r="J21" s="637">
        <v>145</v>
      </c>
      <c r="K21" s="639">
        <v>0</v>
      </c>
      <c r="L21" s="282" t="s">
        <v>279</v>
      </c>
      <c r="M21" s="283">
        <v>2115</v>
      </c>
      <c r="N21" s="637">
        <v>0</v>
      </c>
      <c r="O21" s="637">
        <v>145</v>
      </c>
      <c r="P21" s="638">
        <v>0</v>
      </c>
      <c r="Q21" s="637">
        <v>0</v>
      </c>
      <c r="R21" s="637">
        <v>0</v>
      </c>
      <c r="S21" s="638">
        <v>0</v>
      </c>
      <c r="T21" s="637">
        <v>0</v>
      </c>
      <c r="U21" s="637">
        <v>0</v>
      </c>
      <c r="V21" s="639">
        <v>0</v>
      </c>
      <c r="W21" s="282" t="s">
        <v>279</v>
      </c>
      <c r="X21" s="283">
        <v>2115</v>
      </c>
      <c r="Y21" s="543">
        <v>0</v>
      </c>
      <c r="Z21" s="543">
        <v>0</v>
      </c>
      <c r="AA21" s="640">
        <v>0</v>
      </c>
      <c r="AB21" s="637">
        <v>0</v>
      </c>
      <c r="AC21" s="637">
        <v>145</v>
      </c>
      <c r="AD21" s="638">
        <v>0</v>
      </c>
      <c r="AE21" s="543">
        <v>0</v>
      </c>
      <c r="AF21" s="543">
        <v>0</v>
      </c>
      <c r="AG21" s="641">
        <v>0</v>
      </c>
      <c r="AH21" s="282" t="s">
        <v>279</v>
      </c>
      <c r="AI21" s="283">
        <v>2115</v>
      </c>
      <c r="AJ21" s="543">
        <v>0</v>
      </c>
      <c r="AK21" s="543">
        <v>0</v>
      </c>
      <c r="AL21" s="640">
        <v>0</v>
      </c>
      <c r="AM21" s="543">
        <v>0</v>
      </c>
      <c r="AN21" s="543">
        <v>0</v>
      </c>
      <c r="AO21" s="640">
        <v>0</v>
      </c>
      <c r="AP21" s="637">
        <v>0</v>
      </c>
      <c r="AQ21" s="637">
        <v>0</v>
      </c>
      <c r="AR21" s="641">
        <v>0</v>
      </c>
      <c r="AS21" s="282" t="s">
        <v>279</v>
      </c>
      <c r="AT21" s="283">
        <v>2115</v>
      </c>
      <c r="AU21" s="543">
        <v>0</v>
      </c>
      <c r="AV21" s="543">
        <v>0</v>
      </c>
      <c r="AW21" s="641">
        <v>0</v>
      </c>
      <c r="AX21" s="543"/>
      <c r="AY21" s="543"/>
      <c r="AZ21" s="641">
        <v>0</v>
      </c>
      <c r="BA21" s="563"/>
      <c r="BB21" s="636"/>
      <c r="BC21" s="636"/>
      <c r="BD21" s="636"/>
      <c r="BE21" s="636"/>
      <c r="BF21" s="636"/>
      <c r="BG21" s="636"/>
      <c r="BI21" s="568"/>
    </row>
    <row r="22" spans="1:61" x14ac:dyDescent="0.25">
      <c r="A22" s="282" t="s">
        <v>280</v>
      </c>
      <c r="B22" s="283">
        <v>2118</v>
      </c>
      <c r="C22" s="637">
        <v>380231</v>
      </c>
      <c r="D22" s="637">
        <v>233263</v>
      </c>
      <c r="E22" s="638">
        <v>61.347707051765902</v>
      </c>
      <c r="F22" s="637">
        <v>932</v>
      </c>
      <c r="G22" s="637">
        <v>1518</v>
      </c>
      <c r="H22" s="638">
        <v>162.87553648068669</v>
      </c>
      <c r="I22" s="637">
        <v>379299</v>
      </c>
      <c r="J22" s="637">
        <v>231745</v>
      </c>
      <c r="K22" s="639">
        <v>61.098236483618464</v>
      </c>
      <c r="L22" s="282" t="s">
        <v>280</v>
      </c>
      <c r="M22" s="283">
        <v>2118</v>
      </c>
      <c r="N22" s="637">
        <v>0</v>
      </c>
      <c r="O22" s="637">
        <v>121639</v>
      </c>
      <c r="P22" s="638">
        <v>0</v>
      </c>
      <c r="Q22" s="637">
        <v>0</v>
      </c>
      <c r="R22" s="637">
        <v>20280</v>
      </c>
      <c r="S22" s="638">
        <v>0</v>
      </c>
      <c r="T22" s="637">
        <v>0</v>
      </c>
      <c r="U22" s="637">
        <v>232</v>
      </c>
      <c r="V22" s="639">
        <v>0</v>
      </c>
      <c r="W22" s="282" t="s">
        <v>280</v>
      </c>
      <c r="X22" s="283">
        <v>2118</v>
      </c>
      <c r="Y22" s="543">
        <v>0</v>
      </c>
      <c r="Z22" s="543">
        <v>5617</v>
      </c>
      <c r="AA22" s="640">
        <v>0</v>
      </c>
      <c r="AB22" s="637">
        <v>0</v>
      </c>
      <c r="AC22" s="637">
        <v>92158</v>
      </c>
      <c r="AD22" s="638">
        <v>0</v>
      </c>
      <c r="AE22" s="543">
        <v>0</v>
      </c>
      <c r="AF22" s="543">
        <v>2497</v>
      </c>
      <c r="AG22" s="641">
        <v>0</v>
      </c>
      <c r="AH22" s="282" t="s">
        <v>280</v>
      </c>
      <c r="AI22" s="283">
        <v>2118</v>
      </c>
      <c r="AJ22" s="543">
        <v>0</v>
      </c>
      <c r="AK22" s="543">
        <v>855</v>
      </c>
      <c r="AL22" s="640">
        <v>0</v>
      </c>
      <c r="AM22" s="543">
        <v>0</v>
      </c>
      <c r="AN22" s="543">
        <v>815</v>
      </c>
      <c r="AO22" s="640">
        <v>0</v>
      </c>
      <c r="AP22" s="637">
        <v>379299</v>
      </c>
      <c r="AQ22" s="637">
        <v>109291</v>
      </c>
      <c r="AR22" s="641">
        <v>28.813943617040909</v>
      </c>
      <c r="AS22" s="282" t="s">
        <v>280</v>
      </c>
      <c r="AT22" s="283">
        <v>2118</v>
      </c>
      <c r="AU22" s="543">
        <v>0</v>
      </c>
      <c r="AV22" s="543">
        <v>0</v>
      </c>
      <c r="AW22" s="641">
        <v>0</v>
      </c>
      <c r="AX22" s="543"/>
      <c r="AY22" s="543"/>
      <c r="AZ22" s="641">
        <v>0</v>
      </c>
      <c r="BA22" s="563"/>
      <c r="BB22" s="636"/>
      <c r="BC22" s="636"/>
      <c r="BD22" s="636"/>
      <c r="BE22" s="636"/>
      <c r="BF22" s="636"/>
      <c r="BG22" s="636"/>
      <c r="BI22" s="568"/>
    </row>
    <row r="23" spans="1:61" x14ac:dyDescent="0.25">
      <c r="A23" s="282" t="s">
        <v>281</v>
      </c>
      <c r="B23" s="283">
        <v>2120</v>
      </c>
      <c r="C23" s="637">
        <v>50172</v>
      </c>
      <c r="D23" s="637">
        <v>47544</v>
      </c>
      <c r="E23" s="638">
        <v>94.762018655823965</v>
      </c>
      <c r="F23" s="637">
        <v>2194</v>
      </c>
      <c r="G23" s="637">
        <v>7843</v>
      </c>
      <c r="H23" s="638">
        <v>357.47493163172288</v>
      </c>
      <c r="I23" s="637">
        <v>47978</v>
      </c>
      <c r="J23" s="637">
        <v>39701</v>
      </c>
      <c r="K23" s="639">
        <v>82.748342990537324</v>
      </c>
      <c r="L23" s="282" t="s">
        <v>281</v>
      </c>
      <c r="M23" s="283">
        <v>2120</v>
      </c>
      <c r="N23" s="637">
        <v>19142</v>
      </c>
      <c r="O23" s="637">
        <v>30844</v>
      </c>
      <c r="P23" s="638">
        <v>161.13258802632953</v>
      </c>
      <c r="Q23" s="637">
        <v>0</v>
      </c>
      <c r="R23" s="637">
        <v>2280</v>
      </c>
      <c r="S23" s="638">
        <v>0</v>
      </c>
      <c r="T23" s="637">
        <v>0</v>
      </c>
      <c r="U23" s="637">
        <v>0</v>
      </c>
      <c r="V23" s="639">
        <v>0</v>
      </c>
      <c r="W23" s="282" t="s">
        <v>281</v>
      </c>
      <c r="X23" s="283">
        <v>2120</v>
      </c>
      <c r="Y23" s="543">
        <v>18042</v>
      </c>
      <c r="Z23" s="543">
        <v>25674</v>
      </c>
      <c r="AA23" s="640">
        <v>142.30129697372797</v>
      </c>
      <c r="AB23" s="637">
        <v>100</v>
      </c>
      <c r="AC23" s="637">
        <v>627</v>
      </c>
      <c r="AD23" s="638">
        <v>627</v>
      </c>
      <c r="AE23" s="543">
        <v>1000</v>
      </c>
      <c r="AF23" s="543">
        <v>212</v>
      </c>
      <c r="AG23" s="641">
        <v>21.2</v>
      </c>
      <c r="AH23" s="282" t="s">
        <v>281</v>
      </c>
      <c r="AI23" s="283">
        <v>2120</v>
      </c>
      <c r="AJ23" s="543">
        <v>0</v>
      </c>
      <c r="AK23" s="543">
        <v>2051</v>
      </c>
      <c r="AL23" s="640">
        <v>0</v>
      </c>
      <c r="AM23" s="543">
        <v>5630</v>
      </c>
      <c r="AN23" s="543">
        <v>8441</v>
      </c>
      <c r="AO23" s="640">
        <v>149.92895204262877</v>
      </c>
      <c r="AP23" s="637">
        <v>23206</v>
      </c>
      <c r="AQ23" s="637">
        <v>416</v>
      </c>
      <c r="AR23" s="641">
        <v>1.7926398345255539</v>
      </c>
      <c r="AS23" s="282" t="s">
        <v>281</v>
      </c>
      <c r="AT23" s="283">
        <v>2120</v>
      </c>
      <c r="AU23" s="543">
        <v>0</v>
      </c>
      <c r="AV23" s="543">
        <v>0</v>
      </c>
      <c r="AW23" s="641">
        <v>0</v>
      </c>
      <c r="AX23" s="543"/>
      <c r="AY23" s="543"/>
      <c r="AZ23" s="641">
        <v>0</v>
      </c>
      <c r="BA23" s="563"/>
      <c r="BB23" s="636"/>
      <c r="BC23" s="636"/>
      <c r="BD23" s="636"/>
      <c r="BE23" s="636"/>
      <c r="BF23" s="636"/>
      <c r="BG23" s="636"/>
      <c r="BI23" s="568"/>
    </row>
    <row r="24" spans="1:61" x14ac:dyDescent="0.25">
      <c r="A24" s="282" t="s">
        <v>282</v>
      </c>
      <c r="B24" s="283">
        <v>2121</v>
      </c>
      <c r="C24" s="637">
        <v>69050</v>
      </c>
      <c r="D24" s="637">
        <v>100248</v>
      </c>
      <c r="E24" s="638">
        <v>145.18175235336713</v>
      </c>
      <c r="F24" s="637">
        <v>69050</v>
      </c>
      <c r="G24" s="637">
        <v>27905</v>
      </c>
      <c r="H24" s="638">
        <v>40.412744388124551</v>
      </c>
      <c r="I24" s="637">
        <v>0</v>
      </c>
      <c r="J24" s="637">
        <v>72343</v>
      </c>
      <c r="K24" s="639">
        <v>0</v>
      </c>
      <c r="L24" s="282" t="s">
        <v>282</v>
      </c>
      <c r="M24" s="283">
        <v>2121</v>
      </c>
      <c r="N24" s="637">
        <v>0</v>
      </c>
      <c r="O24" s="637">
        <v>71974</v>
      </c>
      <c r="P24" s="638">
        <v>0</v>
      </c>
      <c r="Q24" s="637">
        <v>0</v>
      </c>
      <c r="R24" s="637">
        <v>61397</v>
      </c>
      <c r="S24" s="638">
        <v>0</v>
      </c>
      <c r="T24" s="637">
        <v>0</v>
      </c>
      <c r="U24" s="637">
        <v>10032</v>
      </c>
      <c r="V24" s="639">
        <v>0</v>
      </c>
      <c r="W24" s="282" t="s">
        <v>282</v>
      </c>
      <c r="X24" s="283">
        <v>2121</v>
      </c>
      <c r="Y24" s="543">
        <v>0</v>
      </c>
      <c r="Z24" s="543">
        <v>20</v>
      </c>
      <c r="AA24" s="640">
        <v>0</v>
      </c>
      <c r="AB24" s="637">
        <v>0</v>
      </c>
      <c r="AC24" s="637">
        <v>0</v>
      </c>
      <c r="AD24" s="638">
        <v>0</v>
      </c>
      <c r="AE24" s="543">
        <v>0</v>
      </c>
      <c r="AF24" s="543">
        <v>0</v>
      </c>
      <c r="AG24" s="641">
        <v>0</v>
      </c>
      <c r="AH24" s="282" t="s">
        <v>282</v>
      </c>
      <c r="AI24" s="283">
        <v>2121</v>
      </c>
      <c r="AJ24" s="543">
        <v>0</v>
      </c>
      <c r="AK24" s="543">
        <v>525</v>
      </c>
      <c r="AL24" s="640">
        <v>0</v>
      </c>
      <c r="AM24" s="543">
        <v>0</v>
      </c>
      <c r="AN24" s="543">
        <v>240</v>
      </c>
      <c r="AO24" s="640">
        <v>0</v>
      </c>
      <c r="AP24" s="637">
        <v>0</v>
      </c>
      <c r="AQ24" s="637">
        <v>129</v>
      </c>
      <c r="AR24" s="641">
        <v>0</v>
      </c>
      <c r="AS24" s="282" t="s">
        <v>282</v>
      </c>
      <c r="AT24" s="283">
        <v>2121</v>
      </c>
      <c r="AU24" s="543">
        <v>0</v>
      </c>
      <c r="AV24" s="543">
        <v>0</v>
      </c>
      <c r="AW24" s="641">
        <v>0</v>
      </c>
      <c r="AX24" s="543"/>
      <c r="AY24" s="543"/>
      <c r="AZ24" s="641">
        <v>0</v>
      </c>
      <c r="BA24" s="563"/>
      <c r="BB24" s="636"/>
      <c r="BC24" s="636"/>
      <c r="BD24" s="636"/>
      <c r="BE24" s="636"/>
      <c r="BF24" s="636"/>
      <c r="BG24" s="636"/>
      <c r="BI24" s="568"/>
    </row>
    <row r="25" spans="1:61" x14ac:dyDescent="0.25">
      <c r="A25" s="282" t="s">
        <v>283</v>
      </c>
      <c r="B25" s="283">
        <v>2122</v>
      </c>
      <c r="C25" s="637">
        <v>6354</v>
      </c>
      <c r="D25" s="637">
        <v>11786</v>
      </c>
      <c r="E25" s="638">
        <v>185.48945546112685</v>
      </c>
      <c r="F25" s="637">
        <v>5430</v>
      </c>
      <c r="G25" s="637">
        <v>10701</v>
      </c>
      <c r="H25" s="638">
        <v>197.0718232044199</v>
      </c>
      <c r="I25" s="637">
        <v>924</v>
      </c>
      <c r="J25" s="637">
        <v>1085</v>
      </c>
      <c r="K25" s="639">
        <v>117.42424242424244</v>
      </c>
      <c r="L25" s="282" t="s">
        <v>283</v>
      </c>
      <c r="M25" s="283">
        <v>2122</v>
      </c>
      <c r="N25" s="637">
        <v>0</v>
      </c>
      <c r="O25" s="637">
        <v>389</v>
      </c>
      <c r="P25" s="638">
        <v>0</v>
      </c>
      <c r="Q25" s="637">
        <v>0</v>
      </c>
      <c r="R25" s="637">
        <v>0</v>
      </c>
      <c r="S25" s="638">
        <v>0</v>
      </c>
      <c r="T25" s="637">
        <v>0</v>
      </c>
      <c r="U25" s="637">
        <v>0</v>
      </c>
      <c r="V25" s="639">
        <v>0</v>
      </c>
      <c r="W25" s="282" t="s">
        <v>283</v>
      </c>
      <c r="X25" s="283">
        <v>2122</v>
      </c>
      <c r="Y25" s="543">
        <v>0</v>
      </c>
      <c r="Z25" s="543">
        <v>0</v>
      </c>
      <c r="AA25" s="640">
        <v>0</v>
      </c>
      <c r="AB25" s="637">
        <v>0</v>
      </c>
      <c r="AC25" s="637">
        <v>171</v>
      </c>
      <c r="AD25" s="638">
        <v>0</v>
      </c>
      <c r="AE25" s="543">
        <v>0</v>
      </c>
      <c r="AF25" s="543">
        <v>218</v>
      </c>
      <c r="AG25" s="641">
        <v>0</v>
      </c>
      <c r="AH25" s="282" t="s">
        <v>283</v>
      </c>
      <c r="AI25" s="283">
        <v>2122</v>
      </c>
      <c r="AJ25" s="543">
        <v>0</v>
      </c>
      <c r="AK25" s="543">
        <v>0</v>
      </c>
      <c r="AL25" s="640">
        <v>0</v>
      </c>
      <c r="AM25" s="543">
        <v>924</v>
      </c>
      <c r="AN25" s="543">
        <v>696</v>
      </c>
      <c r="AO25" s="640">
        <v>75.324675324675326</v>
      </c>
      <c r="AP25" s="637">
        <v>0</v>
      </c>
      <c r="AQ25" s="637">
        <v>0</v>
      </c>
      <c r="AR25" s="641">
        <v>0</v>
      </c>
      <c r="AS25" s="282" t="s">
        <v>283</v>
      </c>
      <c r="AT25" s="283">
        <v>2122</v>
      </c>
      <c r="AU25" s="543">
        <v>0</v>
      </c>
      <c r="AV25" s="543">
        <v>0</v>
      </c>
      <c r="AW25" s="641">
        <v>0</v>
      </c>
      <c r="AX25" s="543"/>
      <c r="AY25" s="543"/>
      <c r="AZ25" s="641">
        <v>0</v>
      </c>
      <c r="BA25" s="563"/>
      <c r="BB25" s="636"/>
      <c r="BC25" s="636"/>
      <c r="BD25" s="636"/>
      <c r="BE25" s="636"/>
      <c r="BF25" s="636"/>
      <c r="BG25" s="636"/>
      <c r="BI25" s="568"/>
    </row>
    <row r="26" spans="1:61" x14ac:dyDescent="0.25">
      <c r="A26" s="282" t="s">
        <v>284</v>
      </c>
      <c r="B26" s="283">
        <v>2124</v>
      </c>
      <c r="C26" s="637">
        <v>9355</v>
      </c>
      <c r="D26" s="637">
        <v>36895</v>
      </c>
      <c r="E26" s="638">
        <v>394.38802779262426</v>
      </c>
      <c r="F26" s="637">
        <v>1055</v>
      </c>
      <c r="G26" s="637">
        <v>782</v>
      </c>
      <c r="H26" s="638">
        <v>74.123222748815166</v>
      </c>
      <c r="I26" s="637">
        <v>8300</v>
      </c>
      <c r="J26" s="637">
        <v>36113</v>
      </c>
      <c r="K26" s="639">
        <v>435.09638554216866</v>
      </c>
      <c r="L26" s="282" t="s">
        <v>284</v>
      </c>
      <c r="M26" s="283">
        <v>2124</v>
      </c>
      <c r="N26" s="637">
        <v>5500</v>
      </c>
      <c r="O26" s="637">
        <v>32761</v>
      </c>
      <c r="P26" s="638">
        <v>595.65454545454543</v>
      </c>
      <c r="Q26" s="637">
        <v>1800</v>
      </c>
      <c r="R26" s="637">
        <v>27079</v>
      </c>
      <c r="S26" s="638">
        <v>1504.3888888888889</v>
      </c>
      <c r="T26" s="637">
        <v>0</v>
      </c>
      <c r="U26" s="637">
        <v>0</v>
      </c>
      <c r="V26" s="639">
        <v>0</v>
      </c>
      <c r="W26" s="282" t="s">
        <v>284</v>
      </c>
      <c r="X26" s="283">
        <v>2124</v>
      </c>
      <c r="Y26" s="543">
        <v>0</v>
      </c>
      <c r="Z26" s="543">
        <v>0</v>
      </c>
      <c r="AA26" s="640">
        <v>0</v>
      </c>
      <c r="AB26" s="637">
        <v>0</v>
      </c>
      <c r="AC26" s="637">
        <v>2531</v>
      </c>
      <c r="AD26" s="638">
        <v>0</v>
      </c>
      <c r="AE26" s="543">
        <v>0</v>
      </c>
      <c r="AF26" s="543">
        <v>2</v>
      </c>
      <c r="AG26" s="641">
        <v>0</v>
      </c>
      <c r="AH26" s="282" t="s">
        <v>284</v>
      </c>
      <c r="AI26" s="283">
        <v>2124</v>
      </c>
      <c r="AJ26" s="543">
        <v>3700</v>
      </c>
      <c r="AK26" s="543">
        <v>3149</v>
      </c>
      <c r="AL26" s="640">
        <v>85.108108108108098</v>
      </c>
      <c r="AM26" s="543">
        <v>2800</v>
      </c>
      <c r="AN26" s="543">
        <v>2936</v>
      </c>
      <c r="AO26" s="640">
        <v>104.85714285714285</v>
      </c>
      <c r="AP26" s="637">
        <v>0</v>
      </c>
      <c r="AQ26" s="637">
        <v>416</v>
      </c>
      <c r="AR26" s="641">
        <v>0</v>
      </c>
      <c r="AS26" s="282" t="s">
        <v>284</v>
      </c>
      <c r="AT26" s="283">
        <v>2124</v>
      </c>
      <c r="AU26" s="543">
        <v>0</v>
      </c>
      <c r="AV26" s="543">
        <v>0</v>
      </c>
      <c r="AW26" s="641">
        <v>0</v>
      </c>
      <c r="AX26" s="543"/>
      <c r="AY26" s="543"/>
      <c r="AZ26" s="641">
        <v>0</v>
      </c>
      <c r="BA26" s="563"/>
      <c r="BB26" s="636"/>
      <c r="BC26" s="636"/>
      <c r="BD26" s="636"/>
      <c r="BE26" s="636"/>
      <c r="BF26" s="636"/>
      <c r="BG26" s="636"/>
      <c r="BI26" s="568"/>
    </row>
    <row r="27" spans="1:61" x14ac:dyDescent="0.25">
      <c r="A27" s="282" t="s">
        <v>285</v>
      </c>
      <c r="B27" s="283">
        <v>2126</v>
      </c>
      <c r="C27" s="637">
        <v>143710</v>
      </c>
      <c r="D27" s="637">
        <v>106859</v>
      </c>
      <c r="E27" s="638">
        <v>74.357386403173052</v>
      </c>
      <c r="F27" s="637">
        <v>7817</v>
      </c>
      <c r="G27" s="637">
        <v>12865</v>
      </c>
      <c r="H27" s="638">
        <v>164.57720353076627</v>
      </c>
      <c r="I27" s="637">
        <v>135893</v>
      </c>
      <c r="J27" s="637">
        <v>93994</v>
      </c>
      <c r="K27" s="639">
        <v>69.167653963044444</v>
      </c>
      <c r="L27" s="282" t="s">
        <v>285</v>
      </c>
      <c r="M27" s="283">
        <v>2126</v>
      </c>
      <c r="N27" s="637">
        <v>4234</v>
      </c>
      <c r="O27" s="637">
        <v>10294</v>
      </c>
      <c r="P27" s="638">
        <v>243.12706660368443</v>
      </c>
      <c r="Q27" s="637">
        <v>60</v>
      </c>
      <c r="R27" s="637">
        <v>598</v>
      </c>
      <c r="S27" s="638">
        <v>996.66666666666663</v>
      </c>
      <c r="T27" s="637">
        <v>0</v>
      </c>
      <c r="U27" s="637">
        <v>0</v>
      </c>
      <c r="V27" s="639">
        <v>0</v>
      </c>
      <c r="W27" s="282" t="s">
        <v>285</v>
      </c>
      <c r="X27" s="283">
        <v>2126</v>
      </c>
      <c r="Y27" s="543">
        <v>0</v>
      </c>
      <c r="Z27" s="543">
        <v>0</v>
      </c>
      <c r="AA27" s="640">
        <v>0</v>
      </c>
      <c r="AB27" s="637">
        <v>0</v>
      </c>
      <c r="AC27" s="637">
        <v>4525</v>
      </c>
      <c r="AD27" s="638">
        <v>0</v>
      </c>
      <c r="AE27" s="543">
        <v>0</v>
      </c>
      <c r="AF27" s="543">
        <v>0</v>
      </c>
      <c r="AG27" s="641">
        <v>0</v>
      </c>
      <c r="AH27" s="282" t="s">
        <v>285</v>
      </c>
      <c r="AI27" s="283">
        <v>2126</v>
      </c>
      <c r="AJ27" s="543">
        <v>0</v>
      </c>
      <c r="AK27" s="543">
        <v>0</v>
      </c>
      <c r="AL27" s="640">
        <v>0</v>
      </c>
      <c r="AM27" s="543">
        <v>0</v>
      </c>
      <c r="AN27" s="543">
        <v>2022</v>
      </c>
      <c r="AO27" s="640">
        <v>0</v>
      </c>
      <c r="AP27" s="637">
        <v>131659</v>
      </c>
      <c r="AQ27" s="637">
        <v>81678</v>
      </c>
      <c r="AR27" s="641">
        <v>62.037536362876821</v>
      </c>
      <c r="AS27" s="282" t="s">
        <v>285</v>
      </c>
      <c r="AT27" s="283">
        <v>2126</v>
      </c>
      <c r="AU27" s="543">
        <v>0</v>
      </c>
      <c r="AV27" s="543">
        <v>0</v>
      </c>
      <c r="AW27" s="641">
        <v>0</v>
      </c>
      <c r="AX27" s="543"/>
      <c r="AY27" s="543"/>
      <c r="AZ27" s="641">
        <v>0</v>
      </c>
      <c r="BA27" s="563"/>
      <c r="BB27" s="636"/>
      <c r="BC27" s="636"/>
      <c r="BD27" s="636"/>
      <c r="BE27" s="636"/>
      <c r="BF27" s="636"/>
      <c r="BG27" s="636"/>
      <c r="BI27" s="568"/>
    </row>
    <row r="28" spans="1:61" x14ac:dyDescent="0.25">
      <c r="A28" s="282" t="s">
        <v>286</v>
      </c>
      <c r="B28" s="283">
        <v>2127</v>
      </c>
      <c r="C28" s="637">
        <v>2006</v>
      </c>
      <c r="D28" s="637">
        <v>247247</v>
      </c>
      <c r="E28" s="638">
        <v>12325.373878364906</v>
      </c>
      <c r="F28" s="637">
        <v>2006</v>
      </c>
      <c r="G28" s="637">
        <v>4380</v>
      </c>
      <c r="H28" s="638">
        <v>218.34496510468594</v>
      </c>
      <c r="I28" s="637">
        <v>0</v>
      </c>
      <c r="J28" s="637">
        <v>242867</v>
      </c>
      <c r="K28" s="639">
        <v>0</v>
      </c>
      <c r="L28" s="282" t="s">
        <v>286</v>
      </c>
      <c r="M28" s="283">
        <v>2127</v>
      </c>
      <c r="N28" s="637">
        <v>0</v>
      </c>
      <c r="O28" s="637">
        <v>117971</v>
      </c>
      <c r="P28" s="638">
        <v>0</v>
      </c>
      <c r="Q28" s="637">
        <v>0</v>
      </c>
      <c r="R28" s="637">
        <v>16655</v>
      </c>
      <c r="S28" s="638">
        <v>0</v>
      </c>
      <c r="T28" s="637">
        <v>0</v>
      </c>
      <c r="U28" s="637">
        <v>4259</v>
      </c>
      <c r="V28" s="639">
        <v>0</v>
      </c>
      <c r="W28" s="282" t="s">
        <v>286</v>
      </c>
      <c r="X28" s="283">
        <v>2127</v>
      </c>
      <c r="Y28" s="543">
        <v>0</v>
      </c>
      <c r="Z28" s="543">
        <v>53</v>
      </c>
      <c r="AA28" s="640">
        <v>0</v>
      </c>
      <c r="AB28" s="637">
        <v>0</v>
      </c>
      <c r="AC28" s="637">
        <v>68783</v>
      </c>
      <c r="AD28" s="638">
        <v>0</v>
      </c>
      <c r="AE28" s="543">
        <v>0</v>
      </c>
      <c r="AF28" s="543">
        <v>28221</v>
      </c>
      <c r="AG28" s="641">
        <v>0</v>
      </c>
      <c r="AH28" s="282" t="s">
        <v>286</v>
      </c>
      <c r="AI28" s="283">
        <v>2127</v>
      </c>
      <c r="AJ28" s="543">
        <v>0</v>
      </c>
      <c r="AK28" s="543">
        <v>0</v>
      </c>
      <c r="AL28" s="640">
        <v>0</v>
      </c>
      <c r="AM28" s="543">
        <v>0</v>
      </c>
      <c r="AN28" s="543">
        <v>11678</v>
      </c>
      <c r="AO28" s="640">
        <v>0</v>
      </c>
      <c r="AP28" s="637">
        <v>0</v>
      </c>
      <c r="AQ28" s="637">
        <v>108655</v>
      </c>
      <c r="AR28" s="641">
        <v>0</v>
      </c>
      <c r="AS28" s="282" t="s">
        <v>286</v>
      </c>
      <c r="AT28" s="283">
        <v>2127</v>
      </c>
      <c r="AU28" s="543">
        <v>0</v>
      </c>
      <c r="AV28" s="543">
        <v>4563</v>
      </c>
      <c r="AW28" s="641">
        <v>0</v>
      </c>
      <c r="AX28" s="543"/>
      <c r="AY28" s="543"/>
      <c r="AZ28" s="641">
        <v>0</v>
      </c>
      <c r="BA28" s="563"/>
      <c r="BB28" s="636"/>
      <c r="BC28" s="636"/>
      <c r="BD28" s="636"/>
      <c r="BE28" s="636"/>
      <c r="BF28" s="636"/>
      <c r="BG28" s="636"/>
      <c r="BI28" s="568"/>
    </row>
    <row r="29" spans="1:61" x14ac:dyDescent="0.25">
      <c r="A29" s="282" t="s">
        <v>287</v>
      </c>
      <c r="B29" s="283">
        <v>2129</v>
      </c>
      <c r="C29" s="637">
        <v>248675</v>
      </c>
      <c r="D29" s="637">
        <v>806810</v>
      </c>
      <c r="E29" s="638">
        <v>324.44355081934253</v>
      </c>
      <c r="F29" s="637">
        <v>17749</v>
      </c>
      <c r="G29" s="637">
        <v>142722</v>
      </c>
      <c r="H29" s="638">
        <v>804.11290776945168</v>
      </c>
      <c r="I29" s="637">
        <v>230926</v>
      </c>
      <c r="J29" s="637">
        <v>664088</v>
      </c>
      <c r="K29" s="639">
        <v>287.57610663156163</v>
      </c>
      <c r="L29" s="282" t="s">
        <v>287</v>
      </c>
      <c r="M29" s="283">
        <v>2129</v>
      </c>
      <c r="N29" s="637">
        <v>210526</v>
      </c>
      <c r="O29" s="637">
        <v>650896</v>
      </c>
      <c r="P29" s="638">
        <v>309.17606376409566</v>
      </c>
      <c r="Q29" s="637">
        <v>0</v>
      </c>
      <c r="R29" s="637">
        <v>0</v>
      </c>
      <c r="S29" s="638">
        <v>0</v>
      </c>
      <c r="T29" s="637">
        <v>0</v>
      </c>
      <c r="U29" s="637">
        <v>0</v>
      </c>
      <c r="V29" s="639">
        <v>0</v>
      </c>
      <c r="W29" s="282" t="s">
        <v>287</v>
      </c>
      <c r="X29" s="283">
        <v>2129</v>
      </c>
      <c r="Y29" s="543">
        <v>0</v>
      </c>
      <c r="Z29" s="543">
        <v>0</v>
      </c>
      <c r="AA29" s="640">
        <v>0</v>
      </c>
      <c r="AB29" s="637">
        <v>0</v>
      </c>
      <c r="AC29" s="637">
        <v>58586</v>
      </c>
      <c r="AD29" s="638">
        <v>0</v>
      </c>
      <c r="AE29" s="543">
        <v>0</v>
      </c>
      <c r="AF29" s="543">
        <v>232</v>
      </c>
      <c r="AG29" s="641">
        <v>0</v>
      </c>
      <c r="AH29" s="282" t="s">
        <v>287</v>
      </c>
      <c r="AI29" s="283">
        <v>2129</v>
      </c>
      <c r="AJ29" s="543">
        <v>0</v>
      </c>
      <c r="AK29" s="543">
        <v>0</v>
      </c>
      <c r="AL29" s="640">
        <v>0</v>
      </c>
      <c r="AM29" s="543">
        <v>20000</v>
      </c>
      <c r="AN29" s="543">
        <v>5394</v>
      </c>
      <c r="AO29" s="640">
        <v>26.97</v>
      </c>
      <c r="AP29" s="637">
        <v>400</v>
      </c>
      <c r="AQ29" s="637">
        <v>7798</v>
      </c>
      <c r="AR29" s="641">
        <v>1949.5</v>
      </c>
      <c r="AS29" s="282" t="s">
        <v>287</v>
      </c>
      <c r="AT29" s="283">
        <v>2129</v>
      </c>
      <c r="AU29" s="543">
        <v>0</v>
      </c>
      <c r="AV29" s="543">
        <v>0</v>
      </c>
      <c r="AW29" s="641">
        <v>0</v>
      </c>
      <c r="AX29" s="543"/>
      <c r="AY29" s="543"/>
      <c r="AZ29" s="641">
        <v>0</v>
      </c>
      <c r="BA29" s="563"/>
      <c r="BB29" s="636"/>
      <c r="BC29" s="636"/>
      <c r="BD29" s="636"/>
      <c r="BE29" s="636"/>
      <c r="BF29" s="636"/>
      <c r="BG29" s="636"/>
      <c r="BI29" s="568"/>
    </row>
    <row r="30" spans="1:61" x14ac:dyDescent="0.25">
      <c r="A30" s="282" t="s">
        <v>288</v>
      </c>
      <c r="B30" s="283">
        <v>2131</v>
      </c>
      <c r="C30" s="637">
        <v>2450</v>
      </c>
      <c r="D30" s="637">
        <v>2639</v>
      </c>
      <c r="E30" s="638">
        <v>107.71428571428572</v>
      </c>
      <c r="F30" s="637">
        <v>2450</v>
      </c>
      <c r="G30" s="637">
        <v>2639</v>
      </c>
      <c r="H30" s="638">
        <v>107.71428571428572</v>
      </c>
      <c r="I30" s="637">
        <v>0</v>
      </c>
      <c r="J30" s="637">
        <v>0</v>
      </c>
      <c r="K30" s="639">
        <v>0</v>
      </c>
      <c r="L30" s="282" t="s">
        <v>288</v>
      </c>
      <c r="M30" s="283">
        <v>2131</v>
      </c>
      <c r="N30" s="637">
        <v>0</v>
      </c>
      <c r="O30" s="637">
        <v>0</v>
      </c>
      <c r="P30" s="638">
        <v>0</v>
      </c>
      <c r="Q30" s="637">
        <v>0</v>
      </c>
      <c r="R30" s="637">
        <v>0</v>
      </c>
      <c r="S30" s="638">
        <v>0</v>
      </c>
      <c r="T30" s="637">
        <v>0</v>
      </c>
      <c r="U30" s="637">
        <v>0</v>
      </c>
      <c r="V30" s="639">
        <v>0</v>
      </c>
      <c r="W30" s="282" t="s">
        <v>288</v>
      </c>
      <c r="X30" s="283">
        <v>2131</v>
      </c>
      <c r="Y30" s="543">
        <v>0</v>
      </c>
      <c r="Z30" s="543">
        <v>0</v>
      </c>
      <c r="AA30" s="640">
        <v>0</v>
      </c>
      <c r="AB30" s="637">
        <v>0</v>
      </c>
      <c r="AC30" s="637">
        <v>0</v>
      </c>
      <c r="AD30" s="638">
        <v>0</v>
      </c>
      <c r="AE30" s="543">
        <v>0</v>
      </c>
      <c r="AF30" s="543">
        <v>0</v>
      </c>
      <c r="AG30" s="641">
        <v>0</v>
      </c>
      <c r="AH30" s="282" t="s">
        <v>288</v>
      </c>
      <c r="AI30" s="283">
        <v>2131</v>
      </c>
      <c r="AJ30" s="543">
        <v>0</v>
      </c>
      <c r="AK30" s="543">
        <v>0</v>
      </c>
      <c r="AL30" s="640">
        <v>0</v>
      </c>
      <c r="AM30" s="543">
        <v>0</v>
      </c>
      <c r="AN30" s="543">
        <v>0</v>
      </c>
      <c r="AO30" s="640">
        <v>0</v>
      </c>
      <c r="AP30" s="637">
        <v>0</v>
      </c>
      <c r="AQ30" s="637">
        <v>0</v>
      </c>
      <c r="AR30" s="641">
        <v>0</v>
      </c>
      <c r="AS30" s="282" t="s">
        <v>288</v>
      </c>
      <c r="AT30" s="283">
        <v>2131</v>
      </c>
      <c r="AU30" s="543">
        <v>0</v>
      </c>
      <c r="AV30" s="543">
        <v>0</v>
      </c>
      <c r="AW30" s="641">
        <v>0</v>
      </c>
      <c r="AX30" s="543"/>
      <c r="AY30" s="543"/>
      <c r="AZ30" s="641">
        <v>0</v>
      </c>
      <c r="BA30" s="563"/>
      <c r="BB30" s="636"/>
      <c r="BC30" s="636"/>
      <c r="BD30" s="636"/>
      <c r="BE30" s="636"/>
      <c r="BF30" s="636"/>
      <c r="BG30" s="636"/>
      <c r="BI30" s="568"/>
    </row>
    <row r="31" spans="1:61" x14ac:dyDescent="0.25">
      <c r="A31" s="282" t="s">
        <v>289</v>
      </c>
      <c r="B31" s="283">
        <v>2132</v>
      </c>
      <c r="C31" s="637">
        <v>7157</v>
      </c>
      <c r="D31" s="637">
        <v>14449</v>
      </c>
      <c r="E31" s="638">
        <v>201.88626519491407</v>
      </c>
      <c r="F31" s="637">
        <v>7157</v>
      </c>
      <c r="G31" s="637">
        <v>14449</v>
      </c>
      <c r="H31" s="638">
        <v>201.88626519491407</v>
      </c>
      <c r="I31" s="637">
        <v>0</v>
      </c>
      <c r="J31" s="637">
        <v>0</v>
      </c>
      <c r="K31" s="639">
        <v>0</v>
      </c>
      <c r="L31" s="282" t="s">
        <v>289</v>
      </c>
      <c r="M31" s="283">
        <v>2132</v>
      </c>
      <c r="N31" s="637">
        <v>0</v>
      </c>
      <c r="O31" s="637">
        <v>0</v>
      </c>
      <c r="P31" s="638">
        <v>0</v>
      </c>
      <c r="Q31" s="637">
        <v>0</v>
      </c>
      <c r="R31" s="637">
        <v>0</v>
      </c>
      <c r="S31" s="638">
        <v>0</v>
      </c>
      <c r="T31" s="637">
        <v>0</v>
      </c>
      <c r="U31" s="637">
        <v>0</v>
      </c>
      <c r="V31" s="639">
        <v>0</v>
      </c>
      <c r="W31" s="282" t="s">
        <v>289</v>
      </c>
      <c r="X31" s="283">
        <v>2132</v>
      </c>
      <c r="Y31" s="543">
        <v>0</v>
      </c>
      <c r="Z31" s="543">
        <v>0</v>
      </c>
      <c r="AA31" s="640">
        <v>0</v>
      </c>
      <c r="AB31" s="637">
        <v>0</v>
      </c>
      <c r="AC31" s="637">
        <v>0</v>
      </c>
      <c r="AD31" s="638">
        <v>0</v>
      </c>
      <c r="AE31" s="543">
        <v>0</v>
      </c>
      <c r="AF31" s="543">
        <v>0</v>
      </c>
      <c r="AG31" s="641">
        <v>0</v>
      </c>
      <c r="AH31" s="282" t="s">
        <v>289</v>
      </c>
      <c r="AI31" s="283">
        <v>2132</v>
      </c>
      <c r="AJ31" s="543">
        <v>0</v>
      </c>
      <c r="AK31" s="543">
        <v>0</v>
      </c>
      <c r="AL31" s="640">
        <v>0</v>
      </c>
      <c r="AM31" s="543">
        <v>0</v>
      </c>
      <c r="AN31" s="543">
        <v>0</v>
      </c>
      <c r="AO31" s="640">
        <v>0</v>
      </c>
      <c r="AP31" s="637">
        <v>0</v>
      </c>
      <c r="AQ31" s="637">
        <v>0</v>
      </c>
      <c r="AR31" s="641">
        <v>0</v>
      </c>
      <c r="AS31" s="282" t="s">
        <v>289</v>
      </c>
      <c r="AT31" s="283">
        <v>2132</v>
      </c>
      <c r="AU31" s="543">
        <v>0</v>
      </c>
      <c r="AV31" s="543">
        <v>0</v>
      </c>
      <c r="AW31" s="641">
        <v>0</v>
      </c>
      <c r="AX31" s="543"/>
      <c r="AY31" s="543"/>
      <c r="AZ31" s="641">
        <v>0</v>
      </c>
      <c r="BA31" s="563"/>
      <c r="BB31" s="636"/>
      <c r="BC31" s="636"/>
      <c r="BD31" s="636"/>
      <c r="BE31" s="636"/>
      <c r="BF31" s="636"/>
      <c r="BG31" s="636"/>
      <c r="BI31" s="568"/>
    </row>
    <row r="32" spans="1:61" x14ac:dyDescent="0.25">
      <c r="A32" s="282" t="s">
        <v>290</v>
      </c>
      <c r="B32" s="283">
        <v>2133</v>
      </c>
      <c r="C32" s="637">
        <v>530</v>
      </c>
      <c r="D32" s="637">
        <v>629</v>
      </c>
      <c r="E32" s="638">
        <v>118.67924528301887</v>
      </c>
      <c r="F32" s="637">
        <v>530</v>
      </c>
      <c r="G32" s="637">
        <v>629</v>
      </c>
      <c r="H32" s="638">
        <v>118.67924528301887</v>
      </c>
      <c r="I32" s="637">
        <v>0</v>
      </c>
      <c r="J32" s="637">
        <v>0</v>
      </c>
      <c r="K32" s="639">
        <v>0</v>
      </c>
      <c r="L32" s="282" t="s">
        <v>290</v>
      </c>
      <c r="M32" s="283">
        <v>2133</v>
      </c>
      <c r="N32" s="637">
        <v>0</v>
      </c>
      <c r="O32" s="637">
        <v>0</v>
      </c>
      <c r="P32" s="638">
        <v>0</v>
      </c>
      <c r="Q32" s="637">
        <v>0</v>
      </c>
      <c r="R32" s="637">
        <v>0</v>
      </c>
      <c r="S32" s="638">
        <v>0</v>
      </c>
      <c r="T32" s="637">
        <v>0</v>
      </c>
      <c r="U32" s="637">
        <v>0</v>
      </c>
      <c r="V32" s="639">
        <v>0</v>
      </c>
      <c r="W32" s="282" t="s">
        <v>290</v>
      </c>
      <c r="X32" s="283">
        <v>2133</v>
      </c>
      <c r="Y32" s="543">
        <v>0</v>
      </c>
      <c r="Z32" s="543">
        <v>0</v>
      </c>
      <c r="AA32" s="640">
        <v>0</v>
      </c>
      <c r="AB32" s="637">
        <v>0</v>
      </c>
      <c r="AC32" s="637">
        <v>0</v>
      </c>
      <c r="AD32" s="638">
        <v>0</v>
      </c>
      <c r="AE32" s="543">
        <v>0</v>
      </c>
      <c r="AF32" s="543">
        <v>0</v>
      </c>
      <c r="AG32" s="641">
        <v>0</v>
      </c>
      <c r="AH32" s="282" t="s">
        <v>290</v>
      </c>
      <c r="AI32" s="283">
        <v>2133</v>
      </c>
      <c r="AJ32" s="543">
        <v>0</v>
      </c>
      <c r="AK32" s="543">
        <v>0</v>
      </c>
      <c r="AL32" s="640">
        <v>0</v>
      </c>
      <c r="AM32" s="543">
        <v>0</v>
      </c>
      <c r="AN32" s="543">
        <v>0</v>
      </c>
      <c r="AO32" s="640">
        <v>0</v>
      </c>
      <c r="AP32" s="637">
        <v>0</v>
      </c>
      <c r="AQ32" s="637">
        <v>0</v>
      </c>
      <c r="AR32" s="641">
        <v>0</v>
      </c>
      <c r="AS32" s="282" t="s">
        <v>290</v>
      </c>
      <c r="AT32" s="283">
        <v>2133</v>
      </c>
      <c r="AU32" s="543">
        <v>0</v>
      </c>
      <c r="AV32" s="543">
        <v>0</v>
      </c>
      <c r="AW32" s="641">
        <v>0</v>
      </c>
      <c r="AX32" s="543"/>
      <c r="AY32" s="543"/>
      <c r="AZ32" s="641">
        <v>0</v>
      </c>
      <c r="BA32" s="563"/>
      <c r="BB32" s="636"/>
      <c r="BC32" s="636"/>
      <c r="BD32" s="636"/>
      <c r="BE32" s="636"/>
      <c r="BF32" s="636"/>
      <c r="BG32" s="636"/>
      <c r="BI32" s="568"/>
    </row>
    <row r="33" spans="1:61" x14ac:dyDescent="0.25">
      <c r="A33" s="282" t="s">
        <v>291</v>
      </c>
      <c r="B33" s="283">
        <v>2134</v>
      </c>
      <c r="C33" s="637">
        <v>29</v>
      </c>
      <c r="D33" s="637">
        <v>29</v>
      </c>
      <c r="E33" s="638">
        <v>100</v>
      </c>
      <c r="F33" s="637">
        <v>29</v>
      </c>
      <c r="G33" s="637">
        <v>29</v>
      </c>
      <c r="H33" s="638">
        <v>100</v>
      </c>
      <c r="I33" s="637">
        <v>0</v>
      </c>
      <c r="J33" s="637">
        <v>0</v>
      </c>
      <c r="K33" s="639">
        <v>0</v>
      </c>
      <c r="L33" s="282" t="s">
        <v>291</v>
      </c>
      <c r="M33" s="283">
        <v>2134</v>
      </c>
      <c r="N33" s="637">
        <v>0</v>
      </c>
      <c r="O33" s="637">
        <v>0</v>
      </c>
      <c r="P33" s="638">
        <v>0</v>
      </c>
      <c r="Q33" s="637">
        <v>0</v>
      </c>
      <c r="R33" s="637">
        <v>0</v>
      </c>
      <c r="S33" s="638">
        <v>0</v>
      </c>
      <c r="T33" s="637">
        <v>0</v>
      </c>
      <c r="U33" s="637">
        <v>0</v>
      </c>
      <c r="V33" s="639">
        <v>0</v>
      </c>
      <c r="W33" s="282" t="s">
        <v>291</v>
      </c>
      <c r="X33" s="283">
        <v>2134</v>
      </c>
      <c r="Y33" s="543">
        <v>0</v>
      </c>
      <c r="Z33" s="543">
        <v>0</v>
      </c>
      <c r="AA33" s="640">
        <v>0</v>
      </c>
      <c r="AB33" s="637">
        <v>0</v>
      </c>
      <c r="AC33" s="637">
        <v>0</v>
      </c>
      <c r="AD33" s="638">
        <v>0</v>
      </c>
      <c r="AE33" s="543">
        <v>0</v>
      </c>
      <c r="AF33" s="543">
        <v>0</v>
      </c>
      <c r="AG33" s="641">
        <v>0</v>
      </c>
      <c r="AH33" s="282" t="s">
        <v>291</v>
      </c>
      <c r="AI33" s="283">
        <v>2134</v>
      </c>
      <c r="AJ33" s="543">
        <v>0</v>
      </c>
      <c r="AK33" s="543">
        <v>0</v>
      </c>
      <c r="AL33" s="640">
        <v>0</v>
      </c>
      <c r="AM33" s="543">
        <v>0</v>
      </c>
      <c r="AN33" s="543">
        <v>0</v>
      </c>
      <c r="AO33" s="640">
        <v>0</v>
      </c>
      <c r="AP33" s="637">
        <v>0</v>
      </c>
      <c r="AQ33" s="637">
        <v>0</v>
      </c>
      <c r="AR33" s="641">
        <v>0</v>
      </c>
      <c r="AS33" s="282" t="s">
        <v>291</v>
      </c>
      <c r="AT33" s="283">
        <v>2134</v>
      </c>
      <c r="AU33" s="543">
        <v>0</v>
      </c>
      <c r="AV33" s="543">
        <v>0</v>
      </c>
      <c r="AW33" s="641">
        <v>0</v>
      </c>
      <c r="AX33" s="543"/>
      <c r="AY33" s="543"/>
      <c r="AZ33" s="641">
        <v>0</v>
      </c>
      <c r="BA33" s="563"/>
      <c r="BB33" s="636"/>
      <c r="BC33" s="636"/>
      <c r="BD33" s="636"/>
      <c r="BE33" s="636"/>
      <c r="BF33" s="636"/>
      <c r="BG33" s="636"/>
      <c r="BI33" s="568"/>
    </row>
    <row r="34" spans="1:61" x14ac:dyDescent="0.25">
      <c r="A34" s="282" t="s">
        <v>292</v>
      </c>
      <c r="B34" s="283">
        <v>2136</v>
      </c>
      <c r="C34" s="637">
        <v>208</v>
      </c>
      <c r="D34" s="637">
        <v>120</v>
      </c>
      <c r="E34" s="638">
        <v>57.692307692307686</v>
      </c>
      <c r="F34" s="637">
        <v>208</v>
      </c>
      <c r="G34" s="637">
        <v>120</v>
      </c>
      <c r="H34" s="638">
        <v>57.692307692307686</v>
      </c>
      <c r="I34" s="637">
        <v>0</v>
      </c>
      <c r="J34" s="637">
        <v>0</v>
      </c>
      <c r="K34" s="639">
        <v>0</v>
      </c>
      <c r="L34" s="282" t="s">
        <v>292</v>
      </c>
      <c r="M34" s="283">
        <v>2136</v>
      </c>
      <c r="N34" s="637">
        <v>0</v>
      </c>
      <c r="O34" s="637">
        <v>0</v>
      </c>
      <c r="P34" s="638">
        <v>0</v>
      </c>
      <c r="Q34" s="637">
        <v>0</v>
      </c>
      <c r="R34" s="637">
        <v>0</v>
      </c>
      <c r="S34" s="638">
        <v>0</v>
      </c>
      <c r="T34" s="637">
        <v>0</v>
      </c>
      <c r="U34" s="637">
        <v>0</v>
      </c>
      <c r="V34" s="639">
        <v>0</v>
      </c>
      <c r="W34" s="282" t="s">
        <v>292</v>
      </c>
      <c r="X34" s="283">
        <v>2136</v>
      </c>
      <c r="Y34" s="543">
        <v>0</v>
      </c>
      <c r="Z34" s="543">
        <v>0</v>
      </c>
      <c r="AA34" s="640">
        <v>0</v>
      </c>
      <c r="AB34" s="637">
        <v>0</v>
      </c>
      <c r="AC34" s="637">
        <v>0</v>
      </c>
      <c r="AD34" s="638">
        <v>0</v>
      </c>
      <c r="AE34" s="543">
        <v>0</v>
      </c>
      <c r="AF34" s="543">
        <v>0</v>
      </c>
      <c r="AG34" s="641">
        <v>0</v>
      </c>
      <c r="AH34" s="282" t="s">
        <v>292</v>
      </c>
      <c r="AI34" s="283">
        <v>2136</v>
      </c>
      <c r="AJ34" s="543">
        <v>0</v>
      </c>
      <c r="AK34" s="543">
        <v>0</v>
      </c>
      <c r="AL34" s="640">
        <v>0</v>
      </c>
      <c r="AM34" s="543">
        <v>0</v>
      </c>
      <c r="AN34" s="543">
        <v>0</v>
      </c>
      <c r="AO34" s="640">
        <v>0</v>
      </c>
      <c r="AP34" s="637">
        <v>0</v>
      </c>
      <c r="AQ34" s="637">
        <v>0</v>
      </c>
      <c r="AR34" s="641">
        <v>0</v>
      </c>
      <c r="AS34" s="282" t="s">
        <v>292</v>
      </c>
      <c r="AT34" s="283">
        <v>2136</v>
      </c>
      <c r="AU34" s="543">
        <v>0</v>
      </c>
      <c r="AV34" s="543">
        <v>0</v>
      </c>
      <c r="AW34" s="641">
        <v>0</v>
      </c>
      <c r="AX34" s="543"/>
      <c r="AY34" s="543"/>
      <c r="AZ34" s="641">
        <v>0</v>
      </c>
      <c r="BA34" s="563"/>
      <c r="BB34" s="636"/>
      <c r="BC34" s="636"/>
      <c r="BD34" s="636"/>
      <c r="BE34" s="636"/>
      <c r="BF34" s="636"/>
      <c r="BG34" s="636"/>
      <c r="BI34" s="568"/>
    </row>
    <row r="35" spans="1:61" x14ac:dyDescent="0.25">
      <c r="A35" s="282" t="s">
        <v>293</v>
      </c>
      <c r="B35" s="283">
        <v>2137</v>
      </c>
      <c r="C35" s="637">
        <v>127</v>
      </c>
      <c r="D35" s="637">
        <v>1963</v>
      </c>
      <c r="E35" s="638">
        <v>1545.6692913385825</v>
      </c>
      <c r="F35" s="637">
        <v>127</v>
      </c>
      <c r="G35" s="637">
        <v>1963</v>
      </c>
      <c r="H35" s="638">
        <v>1545.6692913385825</v>
      </c>
      <c r="I35" s="637">
        <v>0</v>
      </c>
      <c r="J35" s="637">
        <v>0</v>
      </c>
      <c r="K35" s="639">
        <v>0</v>
      </c>
      <c r="L35" s="282" t="s">
        <v>293</v>
      </c>
      <c r="M35" s="283">
        <v>2137</v>
      </c>
      <c r="N35" s="637">
        <v>0</v>
      </c>
      <c r="O35" s="637">
        <v>0</v>
      </c>
      <c r="P35" s="638">
        <v>0</v>
      </c>
      <c r="Q35" s="637">
        <v>0</v>
      </c>
      <c r="R35" s="637">
        <v>0</v>
      </c>
      <c r="S35" s="638">
        <v>0</v>
      </c>
      <c r="T35" s="637">
        <v>0</v>
      </c>
      <c r="U35" s="637">
        <v>0</v>
      </c>
      <c r="V35" s="639">
        <v>0</v>
      </c>
      <c r="W35" s="282" t="s">
        <v>293</v>
      </c>
      <c r="X35" s="283">
        <v>2137</v>
      </c>
      <c r="Y35" s="543">
        <v>0</v>
      </c>
      <c r="Z35" s="543">
        <v>0</v>
      </c>
      <c r="AA35" s="640">
        <v>0</v>
      </c>
      <c r="AB35" s="637">
        <v>0</v>
      </c>
      <c r="AC35" s="637">
        <v>0</v>
      </c>
      <c r="AD35" s="638">
        <v>0</v>
      </c>
      <c r="AE35" s="543">
        <v>0</v>
      </c>
      <c r="AF35" s="543">
        <v>0</v>
      </c>
      <c r="AG35" s="641">
        <v>0</v>
      </c>
      <c r="AH35" s="282" t="s">
        <v>293</v>
      </c>
      <c r="AI35" s="283">
        <v>2137</v>
      </c>
      <c r="AJ35" s="543">
        <v>0</v>
      </c>
      <c r="AK35" s="543">
        <v>0</v>
      </c>
      <c r="AL35" s="640">
        <v>0</v>
      </c>
      <c r="AM35" s="543">
        <v>0</v>
      </c>
      <c r="AN35" s="543">
        <v>0</v>
      </c>
      <c r="AO35" s="640">
        <v>0</v>
      </c>
      <c r="AP35" s="637">
        <v>0</v>
      </c>
      <c r="AQ35" s="637">
        <v>0</v>
      </c>
      <c r="AR35" s="641">
        <v>0</v>
      </c>
      <c r="AS35" s="282" t="s">
        <v>293</v>
      </c>
      <c r="AT35" s="283">
        <v>2137</v>
      </c>
      <c r="AU35" s="543">
        <v>0</v>
      </c>
      <c r="AV35" s="543">
        <v>0</v>
      </c>
      <c r="AW35" s="641">
        <v>0</v>
      </c>
      <c r="AX35" s="543"/>
      <c r="AY35" s="543"/>
      <c r="AZ35" s="641">
        <v>0</v>
      </c>
      <c r="BA35" s="563"/>
      <c r="BB35" s="636"/>
      <c r="BC35" s="636"/>
      <c r="BD35" s="636"/>
      <c r="BE35" s="636"/>
      <c r="BF35" s="636"/>
      <c r="BG35" s="636"/>
      <c r="BI35" s="568"/>
    </row>
    <row r="36" spans="1:61" x14ac:dyDescent="0.25">
      <c r="A36" s="282" t="s">
        <v>294</v>
      </c>
      <c r="B36" s="283">
        <v>2138</v>
      </c>
      <c r="C36" s="637">
        <v>330</v>
      </c>
      <c r="D36" s="637">
        <v>424</v>
      </c>
      <c r="E36" s="638">
        <v>128.4848484848485</v>
      </c>
      <c r="F36" s="637">
        <v>10</v>
      </c>
      <c r="G36" s="637">
        <v>24</v>
      </c>
      <c r="H36" s="638">
        <v>240</v>
      </c>
      <c r="I36" s="637">
        <v>320</v>
      </c>
      <c r="J36" s="637">
        <v>400</v>
      </c>
      <c r="K36" s="639">
        <v>125</v>
      </c>
      <c r="L36" s="282" t="s">
        <v>294</v>
      </c>
      <c r="M36" s="283">
        <v>2138</v>
      </c>
      <c r="N36" s="637">
        <v>320</v>
      </c>
      <c r="O36" s="637">
        <v>400</v>
      </c>
      <c r="P36" s="638">
        <v>125</v>
      </c>
      <c r="Q36" s="637">
        <v>320</v>
      </c>
      <c r="R36" s="637">
        <v>400</v>
      </c>
      <c r="S36" s="638">
        <v>125</v>
      </c>
      <c r="T36" s="637">
        <v>0</v>
      </c>
      <c r="U36" s="637">
        <v>0</v>
      </c>
      <c r="V36" s="639">
        <v>0</v>
      </c>
      <c r="W36" s="282" t="s">
        <v>294</v>
      </c>
      <c r="X36" s="283">
        <v>2138</v>
      </c>
      <c r="Y36" s="543">
        <v>0</v>
      </c>
      <c r="Z36" s="543">
        <v>0</v>
      </c>
      <c r="AA36" s="640">
        <v>0</v>
      </c>
      <c r="AB36" s="637">
        <v>0</v>
      </c>
      <c r="AC36" s="637">
        <v>0</v>
      </c>
      <c r="AD36" s="638">
        <v>0</v>
      </c>
      <c r="AE36" s="543">
        <v>0</v>
      </c>
      <c r="AF36" s="543">
        <v>0</v>
      </c>
      <c r="AG36" s="641">
        <v>0</v>
      </c>
      <c r="AH36" s="282" t="s">
        <v>294</v>
      </c>
      <c r="AI36" s="283">
        <v>2138</v>
      </c>
      <c r="AJ36" s="543">
        <v>0</v>
      </c>
      <c r="AK36" s="543">
        <v>0</v>
      </c>
      <c r="AL36" s="640">
        <v>0</v>
      </c>
      <c r="AM36" s="543">
        <v>0</v>
      </c>
      <c r="AN36" s="543">
        <v>0</v>
      </c>
      <c r="AO36" s="640">
        <v>0</v>
      </c>
      <c r="AP36" s="637">
        <v>0</v>
      </c>
      <c r="AQ36" s="637">
        <v>0</v>
      </c>
      <c r="AR36" s="641">
        <v>0</v>
      </c>
      <c r="AS36" s="282" t="s">
        <v>294</v>
      </c>
      <c r="AT36" s="283">
        <v>2138</v>
      </c>
      <c r="AU36" s="543">
        <v>0</v>
      </c>
      <c r="AV36" s="543">
        <v>0</v>
      </c>
      <c r="AW36" s="641">
        <v>0</v>
      </c>
      <c r="AX36" s="543"/>
      <c r="AY36" s="543"/>
      <c r="AZ36" s="641">
        <v>0</v>
      </c>
      <c r="BA36" s="563"/>
      <c r="BB36" s="636"/>
      <c r="BC36" s="636"/>
      <c r="BD36" s="636"/>
      <c r="BE36" s="636"/>
      <c r="BF36" s="636"/>
      <c r="BG36" s="636"/>
      <c r="BI36" s="568"/>
    </row>
    <row r="37" spans="1:61" x14ac:dyDescent="0.25">
      <c r="A37" s="282" t="s">
        <v>295</v>
      </c>
      <c r="B37" s="283">
        <v>2140</v>
      </c>
      <c r="C37" s="637">
        <v>75</v>
      </c>
      <c r="D37" s="637">
        <v>49</v>
      </c>
      <c r="E37" s="638">
        <v>65.333333333333329</v>
      </c>
      <c r="F37" s="637">
        <v>75</v>
      </c>
      <c r="G37" s="637">
        <v>49</v>
      </c>
      <c r="H37" s="638">
        <v>65.333333333333329</v>
      </c>
      <c r="I37" s="637">
        <v>0</v>
      </c>
      <c r="J37" s="637">
        <v>0</v>
      </c>
      <c r="K37" s="639">
        <v>0</v>
      </c>
      <c r="L37" s="282" t="s">
        <v>295</v>
      </c>
      <c r="M37" s="283">
        <v>2140</v>
      </c>
      <c r="N37" s="637">
        <v>0</v>
      </c>
      <c r="O37" s="637">
        <v>0</v>
      </c>
      <c r="P37" s="638">
        <v>0</v>
      </c>
      <c r="Q37" s="637">
        <v>0</v>
      </c>
      <c r="R37" s="637">
        <v>0</v>
      </c>
      <c r="S37" s="638">
        <v>0</v>
      </c>
      <c r="T37" s="637">
        <v>0</v>
      </c>
      <c r="U37" s="637">
        <v>0</v>
      </c>
      <c r="V37" s="639">
        <v>0</v>
      </c>
      <c r="W37" s="282" t="s">
        <v>295</v>
      </c>
      <c r="X37" s="283">
        <v>2140</v>
      </c>
      <c r="Y37" s="543">
        <v>0</v>
      </c>
      <c r="Z37" s="543">
        <v>0</v>
      </c>
      <c r="AA37" s="640">
        <v>0</v>
      </c>
      <c r="AB37" s="637">
        <v>0</v>
      </c>
      <c r="AC37" s="637">
        <v>0</v>
      </c>
      <c r="AD37" s="638">
        <v>0</v>
      </c>
      <c r="AE37" s="543">
        <v>0</v>
      </c>
      <c r="AF37" s="543">
        <v>0</v>
      </c>
      <c r="AG37" s="641">
        <v>0</v>
      </c>
      <c r="AH37" s="282" t="s">
        <v>295</v>
      </c>
      <c r="AI37" s="283">
        <v>2140</v>
      </c>
      <c r="AJ37" s="543">
        <v>0</v>
      </c>
      <c r="AK37" s="543">
        <v>0</v>
      </c>
      <c r="AL37" s="640">
        <v>0</v>
      </c>
      <c r="AM37" s="543">
        <v>0</v>
      </c>
      <c r="AN37" s="543">
        <v>0</v>
      </c>
      <c r="AO37" s="640">
        <v>0</v>
      </c>
      <c r="AP37" s="637">
        <v>0</v>
      </c>
      <c r="AQ37" s="637">
        <v>0</v>
      </c>
      <c r="AR37" s="641">
        <v>0</v>
      </c>
      <c r="AS37" s="282" t="s">
        <v>295</v>
      </c>
      <c r="AT37" s="283">
        <v>2140</v>
      </c>
      <c r="AU37" s="543">
        <v>0</v>
      </c>
      <c r="AV37" s="543">
        <v>0</v>
      </c>
      <c r="AW37" s="641">
        <v>0</v>
      </c>
      <c r="AX37" s="543"/>
      <c r="AY37" s="543"/>
      <c r="AZ37" s="641">
        <v>0</v>
      </c>
      <c r="BA37" s="563"/>
      <c r="BB37" s="636"/>
      <c r="BC37" s="636"/>
      <c r="BD37" s="636"/>
      <c r="BE37" s="636"/>
      <c r="BF37" s="636"/>
      <c r="BG37" s="636"/>
      <c r="BI37" s="568"/>
    </row>
    <row r="38" spans="1:61" x14ac:dyDescent="0.25">
      <c r="A38" s="282" t="s">
        <v>296</v>
      </c>
      <c r="B38" s="283">
        <v>2141</v>
      </c>
      <c r="C38" s="637">
        <v>0</v>
      </c>
      <c r="D38" s="637">
        <v>3387</v>
      </c>
      <c r="E38" s="638">
        <v>0</v>
      </c>
      <c r="F38" s="637">
        <v>0</v>
      </c>
      <c r="G38" s="637">
        <v>3387</v>
      </c>
      <c r="H38" s="638">
        <v>0</v>
      </c>
      <c r="I38" s="637">
        <v>0</v>
      </c>
      <c r="J38" s="637">
        <v>0</v>
      </c>
      <c r="K38" s="639">
        <v>0</v>
      </c>
      <c r="L38" s="282" t="s">
        <v>296</v>
      </c>
      <c r="M38" s="283">
        <v>2141</v>
      </c>
      <c r="N38" s="637">
        <v>0</v>
      </c>
      <c r="O38" s="637">
        <v>0</v>
      </c>
      <c r="P38" s="638">
        <v>0</v>
      </c>
      <c r="Q38" s="637">
        <v>0</v>
      </c>
      <c r="R38" s="637">
        <v>0</v>
      </c>
      <c r="S38" s="638">
        <v>0</v>
      </c>
      <c r="T38" s="637">
        <v>0</v>
      </c>
      <c r="U38" s="637">
        <v>0</v>
      </c>
      <c r="V38" s="639">
        <v>0</v>
      </c>
      <c r="W38" s="282" t="s">
        <v>296</v>
      </c>
      <c r="X38" s="283">
        <v>2141</v>
      </c>
      <c r="Y38" s="543">
        <v>0</v>
      </c>
      <c r="Z38" s="543">
        <v>0</v>
      </c>
      <c r="AA38" s="640">
        <v>0</v>
      </c>
      <c r="AB38" s="637">
        <v>0</v>
      </c>
      <c r="AC38" s="637">
        <v>0</v>
      </c>
      <c r="AD38" s="638">
        <v>0</v>
      </c>
      <c r="AE38" s="543">
        <v>0</v>
      </c>
      <c r="AF38" s="543">
        <v>0</v>
      </c>
      <c r="AG38" s="641">
        <v>0</v>
      </c>
      <c r="AH38" s="282" t="s">
        <v>296</v>
      </c>
      <c r="AI38" s="283">
        <v>2141</v>
      </c>
      <c r="AJ38" s="543">
        <v>0</v>
      </c>
      <c r="AK38" s="543">
        <v>0</v>
      </c>
      <c r="AL38" s="640">
        <v>0</v>
      </c>
      <c r="AM38" s="543">
        <v>0</v>
      </c>
      <c r="AN38" s="543">
        <v>0</v>
      </c>
      <c r="AO38" s="640">
        <v>0</v>
      </c>
      <c r="AP38" s="637">
        <v>0</v>
      </c>
      <c r="AQ38" s="637">
        <v>0</v>
      </c>
      <c r="AR38" s="641">
        <v>0</v>
      </c>
      <c r="AS38" s="282" t="s">
        <v>296</v>
      </c>
      <c r="AT38" s="283">
        <v>2141</v>
      </c>
      <c r="AU38" s="543">
        <v>0</v>
      </c>
      <c r="AV38" s="543">
        <v>0</v>
      </c>
      <c r="AW38" s="641">
        <v>0</v>
      </c>
      <c r="AX38" s="543"/>
      <c r="AY38" s="543"/>
      <c r="AZ38" s="641">
        <v>0</v>
      </c>
      <c r="BA38" s="563"/>
      <c r="BB38" s="636"/>
      <c r="BC38" s="636"/>
      <c r="BD38" s="636"/>
      <c r="BE38" s="636"/>
      <c r="BF38" s="636"/>
      <c r="BG38" s="636"/>
      <c r="BI38" s="568"/>
    </row>
    <row r="39" spans="1:61" x14ac:dyDescent="0.25">
      <c r="A39" s="282" t="s">
        <v>297</v>
      </c>
      <c r="B39" s="283">
        <v>2142</v>
      </c>
      <c r="C39" s="637">
        <v>0</v>
      </c>
      <c r="D39" s="637">
        <v>108132</v>
      </c>
      <c r="E39" s="638">
        <v>0</v>
      </c>
      <c r="F39" s="637">
        <v>0</v>
      </c>
      <c r="G39" s="637">
        <v>108132</v>
      </c>
      <c r="H39" s="638">
        <v>0</v>
      </c>
      <c r="I39" s="637">
        <v>0</v>
      </c>
      <c r="J39" s="637">
        <v>0</v>
      </c>
      <c r="K39" s="639">
        <v>0</v>
      </c>
      <c r="L39" s="282" t="s">
        <v>297</v>
      </c>
      <c r="M39" s="283">
        <v>2142</v>
      </c>
      <c r="N39" s="637">
        <v>0</v>
      </c>
      <c r="O39" s="637">
        <v>0</v>
      </c>
      <c r="P39" s="638">
        <v>0</v>
      </c>
      <c r="Q39" s="637">
        <v>0</v>
      </c>
      <c r="R39" s="637">
        <v>0</v>
      </c>
      <c r="S39" s="638">
        <v>0</v>
      </c>
      <c r="T39" s="637">
        <v>0</v>
      </c>
      <c r="U39" s="637">
        <v>0</v>
      </c>
      <c r="V39" s="639">
        <v>0</v>
      </c>
      <c r="W39" s="282" t="s">
        <v>297</v>
      </c>
      <c r="X39" s="283">
        <v>2142</v>
      </c>
      <c r="Y39" s="543">
        <v>0</v>
      </c>
      <c r="Z39" s="543">
        <v>0</v>
      </c>
      <c r="AA39" s="640">
        <v>0</v>
      </c>
      <c r="AB39" s="637">
        <v>0</v>
      </c>
      <c r="AC39" s="637">
        <v>0</v>
      </c>
      <c r="AD39" s="638">
        <v>0</v>
      </c>
      <c r="AE39" s="543">
        <v>0</v>
      </c>
      <c r="AF39" s="543">
        <v>0</v>
      </c>
      <c r="AG39" s="641">
        <v>0</v>
      </c>
      <c r="AH39" s="282" t="s">
        <v>297</v>
      </c>
      <c r="AI39" s="283">
        <v>2142</v>
      </c>
      <c r="AJ39" s="543">
        <v>0</v>
      </c>
      <c r="AK39" s="543">
        <v>0</v>
      </c>
      <c r="AL39" s="640">
        <v>0</v>
      </c>
      <c r="AM39" s="543">
        <v>0</v>
      </c>
      <c r="AN39" s="543">
        <v>0</v>
      </c>
      <c r="AO39" s="640">
        <v>0</v>
      </c>
      <c r="AP39" s="637">
        <v>0</v>
      </c>
      <c r="AQ39" s="637">
        <v>0</v>
      </c>
      <c r="AR39" s="641">
        <v>0</v>
      </c>
      <c r="AS39" s="282" t="s">
        <v>297</v>
      </c>
      <c r="AT39" s="283">
        <v>2142</v>
      </c>
      <c r="AU39" s="543">
        <v>0</v>
      </c>
      <c r="AV39" s="543">
        <v>0</v>
      </c>
      <c r="AW39" s="641">
        <v>0</v>
      </c>
      <c r="AX39" s="543"/>
      <c r="AY39" s="543"/>
      <c r="AZ39" s="641">
        <v>0</v>
      </c>
      <c r="BA39" s="563"/>
      <c r="BB39" s="636"/>
      <c r="BC39" s="636"/>
      <c r="BD39" s="636"/>
      <c r="BE39" s="636"/>
      <c r="BF39" s="636"/>
      <c r="BG39" s="636"/>
      <c r="BI39" s="568"/>
    </row>
    <row r="40" spans="1:61" x14ac:dyDescent="0.25">
      <c r="A40" s="282" t="s">
        <v>298</v>
      </c>
      <c r="B40" s="283">
        <v>2148</v>
      </c>
      <c r="C40" s="637">
        <v>119671</v>
      </c>
      <c r="D40" s="637">
        <v>72769</v>
      </c>
      <c r="E40" s="638">
        <v>60.807547359009284</v>
      </c>
      <c r="F40" s="637">
        <v>81886</v>
      </c>
      <c r="G40" s="637">
        <v>121</v>
      </c>
      <c r="H40" s="638">
        <v>0.14776640695601201</v>
      </c>
      <c r="I40" s="637">
        <v>37785</v>
      </c>
      <c r="J40" s="637">
        <v>72648</v>
      </c>
      <c r="K40" s="639">
        <v>192.26677252878125</v>
      </c>
      <c r="L40" s="282" t="s">
        <v>298</v>
      </c>
      <c r="M40" s="283">
        <v>2148</v>
      </c>
      <c r="N40" s="637">
        <v>18135</v>
      </c>
      <c r="O40" s="637">
        <v>42928</v>
      </c>
      <c r="P40" s="638">
        <v>236.71353735869866</v>
      </c>
      <c r="Q40" s="637">
        <v>0</v>
      </c>
      <c r="R40" s="637">
        <v>1500</v>
      </c>
      <c r="S40" s="638">
        <v>0</v>
      </c>
      <c r="T40" s="637">
        <v>0</v>
      </c>
      <c r="U40" s="637">
        <v>0</v>
      </c>
      <c r="V40" s="639">
        <v>0</v>
      </c>
      <c r="W40" s="282" t="s">
        <v>298</v>
      </c>
      <c r="X40" s="283">
        <v>2148</v>
      </c>
      <c r="Y40" s="543">
        <v>0</v>
      </c>
      <c r="Z40" s="543">
        <v>950</v>
      </c>
      <c r="AA40" s="640">
        <v>0</v>
      </c>
      <c r="AB40" s="637">
        <v>18080</v>
      </c>
      <c r="AC40" s="637">
        <v>29539</v>
      </c>
      <c r="AD40" s="638">
        <v>163.37942477876106</v>
      </c>
      <c r="AE40" s="543">
        <v>0</v>
      </c>
      <c r="AF40" s="543">
        <v>10660</v>
      </c>
      <c r="AG40" s="641">
        <v>0</v>
      </c>
      <c r="AH40" s="282" t="s">
        <v>298</v>
      </c>
      <c r="AI40" s="283">
        <v>2148</v>
      </c>
      <c r="AJ40" s="543">
        <v>55</v>
      </c>
      <c r="AK40" s="543">
        <v>179</v>
      </c>
      <c r="AL40" s="640">
        <v>325.45454545454544</v>
      </c>
      <c r="AM40" s="543">
        <v>19650</v>
      </c>
      <c r="AN40" s="543">
        <v>17168</v>
      </c>
      <c r="AO40" s="640">
        <v>87.368956743002542</v>
      </c>
      <c r="AP40" s="637">
        <v>0</v>
      </c>
      <c r="AQ40" s="637">
        <v>12552</v>
      </c>
      <c r="AR40" s="641">
        <v>0</v>
      </c>
      <c r="AS40" s="282" t="s">
        <v>298</v>
      </c>
      <c r="AT40" s="283">
        <v>2148</v>
      </c>
      <c r="AU40" s="543">
        <v>0</v>
      </c>
      <c r="AV40" s="543">
        <v>0</v>
      </c>
      <c r="AW40" s="641">
        <v>0</v>
      </c>
      <c r="AX40" s="543"/>
      <c r="AY40" s="543"/>
      <c r="AZ40" s="641">
        <v>0</v>
      </c>
      <c r="BA40" s="563"/>
      <c r="BB40" s="636"/>
      <c r="BC40" s="636"/>
      <c r="BD40" s="636"/>
      <c r="BE40" s="636"/>
      <c r="BF40" s="636"/>
      <c r="BG40" s="636"/>
      <c r="BI40" s="568"/>
    </row>
    <row r="41" spans="1:61" x14ac:dyDescent="0.25">
      <c r="A41" s="282" t="s">
        <v>299</v>
      </c>
      <c r="B41" s="283">
        <v>2151</v>
      </c>
      <c r="C41" s="637">
        <v>640</v>
      </c>
      <c r="D41" s="637">
        <v>3115</v>
      </c>
      <c r="E41" s="638">
        <v>486.71875</v>
      </c>
      <c r="F41" s="637">
        <v>640</v>
      </c>
      <c r="G41" s="637">
        <v>1036</v>
      </c>
      <c r="H41" s="638">
        <v>161.875</v>
      </c>
      <c r="I41" s="637">
        <v>0</v>
      </c>
      <c r="J41" s="637">
        <v>2079</v>
      </c>
      <c r="K41" s="639">
        <v>0</v>
      </c>
      <c r="L41" s="282" t="s">
        <v>299</v>
      </c>
      <c r="M41" s="283">
        <v>2151</v>
      </c>
      <c r="N41" s="637">
        <v>0</v>
      </c>
      <c r="O41" s="637">
        <v>2079</v>
      </c>
      <c r="P41" s="638">
        <v>0</v>
      </c>
      <c r="Q41" s="637">
        <v>0</v>
      </c>
      <c r="R41" s="637">
        <v>2079</v>
      </c>
      <c r="S41" s="638">
        <v>0</v>
      </c>
      <c r="T41" s="637">
        <v>0</v>
      </c>
      <c r="U41" s="637">
        <v>0</v>
      </c>
      <c r="V41" s="639">
        <v>0</v>
      </c>
      <c r="W41" s="282" t="s">
        <v>299</v>
      </c>
      <c r="X41" s="283">
        <v>2151</v>
      </c>
      <c r="Y41" s="543">
        <v>0</v>
      </c>
      <c r="Z41" s="543">
        <v>0</v>
      </c>
      <c r="AA41" s="640">
        <v>0</v>
      </c>
      <c r="AB41" s="637">
        <v>0</v>
      </c>
      <c r="AC41" s="637">
        <v>0</v>
      </c>
      <c r="AD41" s="638">
        <v>0</v>
      </c>
      <c r="AE41" s="543">
        <v>0</v>
      </c>
      <c r="AF41" s="543">
        <v>0</v>
      </c>
      <c r="AG41" s="641">
        <v>0</v>
      </c>
      <c r="AH41" s="282" t="s">
        <v>299</v>
      </c>
      <c r="AI41" s="283">
        <v>2151</v>
      </c>
      <c r="AJ41" s="543">
        <v>0</v>
      </c>
      <c r="AK41" s="543">
        <v>0</v>
      </c>
      <c r="AL41" s="640">
        <v>0</v>
      </c>
      <c r="AM41" s="543">
        <v>0</v>
      </c>
      <c r="AN41" s="543">
        <v>0</v>
      </c>
      <c r="AO41" s="640">
        <v>0</v>
      </c>
      <c r="AP41" s="637">
        <v>0</v>
      </c>
      <c r="AQ41" s="637">
        <v>0</v>
      </c>
      <c r="AR41" s="641">
        <v>0</v>
      </c>
      <c r="AS41" s="282" t="s">
        <v>299</v>
      </c>
      <c r="AT41" s="283">
        <v>2151</v>
      </c>
      <c r="AU41" s="543">
        <v>0</v>
      </c>
      <c r="AV41" s="543">
        <v>0</v>
      </c>
      <c r="AW41" s="641">
        <v>0</v>
      </c>
      <c r="AX41" s="543"/>
      <c r="AY41" s="543"/>
      <c r="AZ41" s="641">
        <v>0</v>
      </c>
      <c r="BA41" s="563"/>
      <c r="BB41" s="636"/>
      <c r="BC41" s="636"/>
      <c r="BD41" s="636"/>
      <c r="BE41" s="636"/>
      <c r="BF41" s="636"/>
      <c r="BG41" s="636"/>
      <c r="BI41" s="568"/>
    </row>
    <row r="42" spans="1:61" ht="13.8" thickBot="1" x14ac:dyDescent="0.3">
      <c r="A42" s="381" t="s">
        <v>300</v>
      </c>
      <c r="B42" s="283">
        <v>2155</v>
      </c>
      <c r="C42" s="550">
        <v>6</v>
      </c>
      <c r="D42" s="642">
        <v>59</v>
      </c>
      <c r="E42" s="643">
        <v>983.33333333333337</v>
      </c>
      <c r="F42" s="642">
        <v>6</v>
      </c>
      <c r="G42" s="642">
        <v>59</v>
      </c>
      <c r="H42" s="643">
        <v>983.33333333333337</v>
      </c>
      <c r="I42" s="642">
        <v>0</v>
      </c>
      <c r="J42" s="642">
        <v>0</v>
      </c>
      <c r="K42" s="644">
        <v>0</v>
      </c>
      <c r="L42" s="381" t="s">
        <v>300</v>
      </c>
      <c r="M42" s="283">
        <v>2155</v>
      </c>
      <c r="N42" s="550">
        <v>0</v>
      </c>
      <c r="O42" s="642">
        <v>0</v>
      </c>
      <c r="P42" s="643">
        <v>0</v>
      </c>
      <c r="Q42" s="642">
        <v>0</v>
      </c>
      <c r="R42" s="642">
        <v>0</v>
      </c>
      <c r="S42" s="643">
        <v>0</v>
      </c>
      <c r="T42" s="642">
        <v>0</v>
      </c>
      <c r="U42" s="642">
        <v>0</v>
      </c>
      <c r="V42" s="644">
        <v>0</v>
      </c>
      <c r="W42" s="381" t="s">
        <v>300</v>
      </c>
      <c r="X42" s="283">
        <v>2155</v>
      </c>
      <c r="Y42" s="550">
        <v>0</v>
      </c>
      <c r="Z42" s="550">
        <v>0</v>
      </c>
      <c r="AA42" s="645">
        <v>0</v>
      </c>
      <c r="AB42" s="642">
        <v>0</v>
      </c>
      <c r="AC42" s="642">
        <v>0</v>
      </c>
      <c r="AD42" s="643">
        <v>0</v>
      </c>
      <c r="AE42" s="550">
        <v>0</v>
      </c>
      <c r="AF42" s="550">
        <v>0</v>
      </c>
      <c r="AG42" s="646">
        <v>0</v>
      </c>
      <c r="AH42" s="381" t="s">
        <v>300</v>
      </c>
      <c r="AI42" s="283">
        <v>2155</v>
      </c>
      <c r="AJ42" s="550">
        <v>0</v>
      </c>
      <c r="AK42" s="550">
        <v>0</v>
      </c>
      <c r="AL42" s="645">
        <v>0</v>
      </c>
      <c r="AM42" s="550">
        <v>0</v>
      </c>
      <c r="AN42" s="550">
        <v>0</v>
      </c>
      <c r="AO42" s="645">
        <v>0</v>
      </c>
      <c r="AP42" s="642">
        <v>0</v>
      </c>
      <c r="AQ42" s="642">
        <v>0</v>
      </c>
      <c r="AR42" s="646">
        <v>0</v>
      </c>
      <c r="AS42" s="381" t="s">
        <v>300</v>
      </c>
      <c r="AT42" s="283">
        <v>2155</v>
      </c>
      <c r="AU42" s="550">
        <v>0</v>
      </c>
      <c r="AV42" s="550">
        <v>0</v>
      </c>
      <c r="AW42" s="646">
        <v>0</v>
      </c>
      <c r="AX42" s="550"/>
      <c r="AY42" s="550"/>
      <c r="AZ42" s="646">
        <v>0</v>
      </c>
      <c r="BA42" s="563"/>
      <c r="BB42" s="636"/>
      <c r="BC42" s="636"/>
      <c r="BD42" s="636"/>
      <c r="BE42" s="636"/>
      <c r="BF42" s="636"/>
      <c r="BG42" s="636"/>
      <c r="BI42" s="568"/>
    </row>
    <row r="43" spans="1:61" ht="15" customHeight="1" thickBot="1" x14ac:dyDescent="0.3">
      <c r="A43" s="647" t="s">
        <v>465</v>
      </c>
      <c r="B43" s="648" t="s">
        <v>466</v>
      </c>
      <c r="C43" s="649">
        <v>1628138</v>
      </c>
      <c r="D43" s="649">
        <v>2662446</v>
      </c>
      <c r="E43" s="650">
        <v>163.5270474615788</v>
      </c>
      <c r="F43" s="651">
        <v>786513</v>
      </c>
      <c r="G43" s="649">
        <v>1053914</v>
      </c>
      <c r="H43" s="650">
        <v>133.99829373449643</v>
      </c>
      <c r="I43" s="651">
        <v>841625</v>
      </c>
      <c r="J43" s="649">
        <v>1608532</v>
      </c>
      <c r="K43" s="652">
        <v>191.12217436506756</v>
      </c>
      <c r="L43" s="647" t="s">
        <v>465</v>
      </c>
      <c r="M43" s="653" t="s">
        <v>466</v>
      </c>
      <c r="N43" s="649">
        <v>257857</v>
      </c>
      <c r="O43" s="649">
        <v>1188889</v>
      </c>
      <c r="P43" s="654">
        <v>461.06524158739148</v>
      </c>
      <c r="Q43" s="649">
        <v>2180</v>
      </c>
      <c r="R43" s="649">
        <v>152519</v>
      </c>
      <c r="S43" s="650">
        <v>6996.2844036697252</v>
      </c>
      <c r="T43" s="649">
        <v>0</v>
      </c>
      <c r="U43" s="649">
        <v>16256</v>
      </c>
      <c r="V43" s="652">
        <v>0</v>
      </c>
      <c r="W43" s="647" t="s">
        <v>465</v>
      </c>
      <c r="X43" s="653" t="s">
        <v>466</v>
      </c>
      <c r="Y43" s="649">
        <v>18042</v>
      </c>
      <c r="Z43" s="649">
        <v>33520</v>
      </c>
      <c r="AA43" s="655">
        <v>185.78871522004212</v>
      </c>
      <c r="AB43" s="649">
        <v>18180</v>
      </c>
      <c r="AC43" s="649">
        <v>325272</v>
      </c>
      <c r="AD43" s="650">
        <v>1789.1749174917493</v>
      </c>
      <c r="AE43" s="649">
        <v>1000</v>
      </c>
      <c r="AF43" s="649">
        <v>56333</v>
      </c>
      <c r="AG43" s="652">
        <v>5633.3</v>
      </c>
      <c r="AH43" s="647" t="s">
        <v>465</v>
      </c>
      <c r="AI43" s="653" t="s">
        <v>466</v>
      </c>
      <c r="AJ43" s="649">
        <v>3755</v>
      </c>
      <c r="AK43" s="649">
        <v>7640</v>
      </c>
      <c r="AL43" s="654">
        <v>203.46205059920109</v>
      </c>
      <c r="AM43" s="649">
        <v>49204</v>
      </c>
      <c r="AN43" s="649">
        <v>59182</v>
      </c>
      <c r="AO43" s="654">
        <v>120.27883911877085</v>
      </c>
      <c r="AP43" s="649">
        <v>534564</v>
      </c>
      <c r="AQ43" s="649">
        <v>354847</v>
      </c>
      <c r="AR43" s="652">
        <v>66.380639175103454</v>
      </c>
      <c r="AS43" s="647" t="s">
        <v>465</v>
      </c>
      <c r="AT43" s="653" t="s">
        <v>466</v>
      </c>
      <c r="AU43" s="649">
        <v>0</v>
      </c>
      <c r="AV43" s="649">
        <v>5614</v>
      </c>
      <c r="AW43" s="652">
        <v>0</v>
      </c>
      <c r="AX43" s="649">
        <v>0</v>
      </c>
      <c r="AY43" s="649">
        <v>0</v>
      </c>
      <c r="AZ43" s="652">
        <v>0</v>
      </c>
      <c r="BA43" s="656"/>
      <c r="BB43" s="636"/>
      <c r="BC43" s="636"/>
      <c r="BD43" s="636"/>
      <c r="BE43" s="636"/>
      <c r="BF43" s="636"/>
      <c r="BG43" s="636"/>
      <c r="BI43" s="568"/>
    </row>
    <row r="44" spans="1:61" ht="13.8" thickTop="1" x14ac:dyDescent="0.25">
      <c r="A44" s="560"/>
      <c r="B44" s="561"/>
      <c r="C44" s="562"/>
      <c r="D44" s="562"/>
      <c r="E44" s="657"/>
      <c r="F44" s="562"/>
      <c r="G44" s="562"/>
      <c r="H44" s="563"/>
      <c r="L44" s="560"/>
      <c r="M44" s="561"/>
      <c r="W44" s="560"/>
      <c r="X44" s="561"/>
      <c r="AH44" s="560"/>
      <c r="AI44" s="561"/>
      <c r="AS44" s="560"/>
      <c r="AT44" s="561"/>
      <c r="BB44" s="636"/>
      <c r="BC44" s="636"/>
      <c r="BD44" s="636"/>
      <c r="BE44" s="636"/>
      <c r="BF44" s="636"/>
      <c r="BG44" s="636"/>
    </row>
  </sheetData>
  <mergeCells count="26">
    <mergeCell ref="BD6:BE6"/>
    <mergeCell ref="BF6:BG6"/>
    <mergeCell ref="AM4:AO6"/>
    <mergeCell ref="AP4:AR6"/>
    <mergeCell ref="AS4:AS6"/>
    <mergeCell ref="AT4:AW6"/>
    <mergeCell ref="AX4:AZ6"/>
    <mergeCell ref="BB6:BC6"/>
    <mergeCell ref="Y4:AA6"/>
    <mergeCell ref="AB4:AD6"/>
    <mergeCell ref="AE4:AG6"/>
    <mergeCell ref="AH4:AH6"/>
    <mergeCell ref="AI4:AI6"/>
    <mergeCell ref="AJ4:AL6"/>
    <mergeCell ref="M4:M6"/>
    <mergeCell ref="N4:P6"/>
    <mergeCell ref="Q4:S6"/>
    <mergeCell ref="T4:V6"/>
    <mergeCell ref="W4:W6"/>
    <mergeCell ref="X4:X6"/>
    <mergeCell ref="A4:A6"/>
    <mergeCell ref="B4:B6"/>
    <mergeCell ref="C4:E6"/>
    <mergeCell ref="F4:H6"/>
    <mergeCell ref="I4:K6"/>
    <mergeCell ref="L4:L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C1"/>
    </sheetView>
  </sheetViews>
  <sheetFormatPr defaultRowHeight="14.4" x14ac:dyDescent="0.3"/>
  <cols>
    <col min="1" max="1" width="2.5546875" customWidth="1"/>
    <col min="3" max="3" width="82.5546875" bestFit="1" customWidth="1"/>
    <col min="4" max="7" width="16.21875" customWidth="1"/>
    <col min="257" max="257" width="2.5546875" customWidth="1"/>
    <col min="259" max="259" width="82.5546875" bestFit="1" customWidth="1"/>
    <col min="260" max="263" width="16.21875" customWidth="1"/>
    <col min="513" max="513" width="2.5546875" customWidth="1"/>
    <col min="515" max="515" width="82.5546875" bestFit="1" customWidth="1"/>
    <col min="516" max="519" width="16.21875" customWidth="1"/>
    <col min="769" max="769" width="2.5546875" customWidth="1"/>
    <col min="771" max="771" width="82.5546875" bestFit="1" customWidth="1"/>
    <col min="772" max="775" width="16.21875" customWidth="1"/>
    <col min="1025" max="1025" width="2.5546875" customWidth="1"/>
    <col min="1027" max="1027" width="82.5546875" bestFit="1" customWidth="1"/>
    <col min="1028" max="1031" width="16.21875" customWidth="1"/>
    <col min="1281" max="1281" width="2.5546875" customWidth="1"/>
    <col min="1283" max="1283" width="82.5546875" bestFit="1" customWidth="1"/>
    <col min="1284" max="1287" width="16.21875" customWidth="1"/>
    <col min="1537" max="1537" width="2.5546875" customWidth="1"/>
    <col min="1539" max="1539" width="82.5546875" bestFit="1" customWidth="1"/>
    <col min="1540" max="1543" width="16.21875" customWidth="1"/>
    <col min="1793" max="1793" width="2.5546875" customWidth="1"/>
    <col min="1795" max="1795" width="82.5546875" bestFit="1" customWidth="1"/>
    <col min="1796" max="1799" width="16.21875" customWidth="1"/>
    <col min="2049" max="2049" width="2.5546875" customWidth="1"/>
    <col min="2051" max="2051" width="82.5546875" bestFit="1" customWidth="1"/>
    <col min="2052" max="2055" width="16.21875" customWidth="1"/>
    <col min="2305" max="2305" width="2.5546875" customWidth="1"/>
    <col min="2307" max="2307" width="82.5546875" bestFit="1" customWidth="1"/>
    <col min="2308" max="2311" width="16.21875" customWidth="1"/>
    <col min="2561" max="2561" width="2.5546875" customWidth="1"/>
    <col min="2563" max="2563" width="82.5546875" bestFit="1" customWidth="1"/>
    <col min="2564" max="2567" width="16.21875" customWidth="1"/>
    <col min="2817" max="2817" width="2.5546875" customWidth="1"/>
    <col min="2819" max="2819" width="82.5546875" bestFit="1" customWidth="1"/>
    <col min="2820" max="2823" width="16.21875" customWidth="1"/>
    <col min="3073" max="3073" width="2.5546875" customWidth="1"/>
    <col min="3075" max="3075" width="82.5546875" bestFit="1" customWidth="1"/>
    <col min="3076" max="3079" width="16.21875" customWidth="1"/>
    <col min="3329" max="3329" width="2.5546875" customWidth="1"/>
    <col min="3331" max="3331" width="82.5546875" bestFit="1" customWidth="1"/>
    <col min="3332" max="3335" width="16.21875" customWidth="1"/>
    <col min="3585" max="3585" width="2.5546875" customWidth="1"/>
    <col min="3587" max="3587" width="82.5546875" bestFit="1" customWidth="1"/>
    <col min="3588" max="3591" width="16.21875" customWidth="1"/>
    <col min="3841" max="3841" width="2.5546875" customWidth="1"/>
    <col min="3843" max="3843" width="82.5546875" bestFit="1" customWidth="1"/>
    <col min="3844" max="3847" width="16.21875" customWidth="1"/>
    <col min="4097" max="4097" width="2.5546875" customWidth="1"/>
    <col min="4099" max="4099" width="82.5546875" bestFit="1" customWidth="1"/>
    <col min="4100" max="4103" width="16.21875" customWidth="1"/>
    <col min="4353" max="4353" width="2.5546875" customWidth="1"/>
    <col min="4355" max="4355" width="82.5546875" bestFit="1" customWidth="1"/>
    <col min="4356" max="4359" width="16.21875" customWidth="1"/>
    <col min="4609" max="4609" width="2.5546875" customWidth="1"/>
    <col min="4611" max="4611" width="82.5546875" bestFit="1" customWidth="1"/>
    <col min="4612" max="4615" width="16.21875" customWidth="1"/>
    <col min="4865" max="4865" width="2.5546875" customWidth="1"/>
    <col min="4867" max="4867" width="82.5546875" bestFit="1" customWidth="1"/>
    <col min="4868" max="4871" width="16.21875" customWidth="1"/>
    <col min="5121" max="5121" width="2.5546875" customWidth="1"/>
    <col min="5123" max="5123" width="82.5546875" bestFit="1" customWidth="1"/>
    <col min="5124" max="5127" width="16.21875" customWidth="1"/>
    <col min="5377" max="5377" width="2.5546875" customWidth="1"/>
    <col min="5379" max="5379" width="82.5546875" bestFit="1" customWidth="1"/>
    <col min="5380" max="5383" width="16.21875" customWidth="1"/>
    <col min="5633" max="5633" width="2.5546875" customWidth="1"/>
    <col min="5635" max="5635" width="82.5546875" bestFit="1" customWidth="1"/>
    <col min="5636" max="5639" width="16.21875" customWidth="1"/>
    <col min="5889" max="5889" width="2.5546875" customWidth="1"/>
    <col min="5891" max="5891" width="82.5546875" bestFit="1" customWidth="1"/>
    <col min="5892" max="5895" width="16.21875" customWidth="1"/>
    <col min="6145" max="6145" width="2.5546875" customWidth="1"/>
    <col min="6147" max="6147" width="82.5546875" bestFit="1" customWidth="1"/>
    <col min="6148" max="6151" width="16.21875" customWidth="1"/>
    <col min="6401" max="6401" width="2.5546875" customWidth="1"/>
    <col min="6403" max="6403" width="82.5546875" bestFit="1" customWidth="1"/>
    <col min="6404" max="6407" width="16.21875" customWidth="1"/>
    <col min="6657" max="6657" width="2.5546875" customWidth="1"/>
    <col min="6659" max="6659" width="82.5546875" bestFit="1" customWidth="1"/>
    <col min="6660" max="6663" width="16.21875" customWidth="1"/>
    <col min="6913" max="6913" width="2.5546875" customWidth="1"/>
    <col min="6915" max="6915" width="82.5546875" bestFit="1" customWidth="1"/>
    <col min="6916" max="6919" width="16.21875" customWidth="1"/>
    <col min="7169" max="7169" width="2.5546875" customWidth="1"/>
    <col min="7171" max="7171" width="82.5546875" bestFit="1" customWidth="1"/>
    <col min="7172" max="7175" width="16.21875" customWidth="1"/>
    <col min="7425" max="7425" width="2.5546875" customWidth="1"/>
    <col min="7427" max="7427" width="82.5546875" bestFit="1" customWidth="1"/>
    <col min="7428" max="7431" width="16.21875" customWidth="1"/>
    <col min="7681" max="7681" width="2.5546875" customWidth="1"/>
    <col min="7683" max="7683" width="82.5546875" bestFit="1" customWidth="1"/>
    <col min="7684" max="7687" width="16.21875" customWidth="1"/>
    <col min="7937" max="7937" width="2.5546875" customWidth="1"/>
    <col min="7939" max="7939" width="82.5546875" bestFit="1" customWidth="1"/>
    <col min="7940" max="7943" width="16.21875" customWidth="1"/>
    <col min="8193" max="8193" width="2.5546875" customWidth="1"/>
    <col min="8195" max="8195" width="82.5546875" bestFit="1" customWidth="1"/>
    <col min="8196" max="8199" width="16.21875" customWidth="1"/>
    <col min="8449" max="8449" width="2.5546875" customWidth="1"/>
    <col min="8451" max="8451" width="82.5546875" bestFit="1" customWidth="1"/>
    <col min="8452" max="8455" width="16.21875" customWidth="1"/>
    <col min="8705" max="8705" width="2.5546875" customWidth="1"/>
    <col min="8707" max="8707" width="82.5546875" bestFit="1" customWidth="1"/>
    <col min="8708" max="8711" width="16.21875" customWidth="1"/>
    <col min="8961" max="8961" width="2.5546875" customWidth="1"/>
    <col min="8963" max="8963" width="82.5546875" bestFit="1" customWidth="1"/>
    <col min="8964" max="8967" width="16.21875" customWidth="1"/>
    <col min="9217" max="9217" width="2.5546875" customWidth="1"/>
    <col min="9219" max="9219" width="82.5546875" bestFit="1" customWidth="1"/>
    <col min="9220" max="9223" width="16.21875" customWidth="1"/>
    <col min="9473" max="9473" width="2.5546875" customWidth="1"/>
    <col min="9475" max="9475" width="82.5546875" bestFit="1" customWidth="1"/>
    <col min="9476" max="9479" width="16.21875" customWidth="1"/>
    <col min="9729" max="9729" width="2.5546875" customWidth="1"/>
    <col min="9731" max="9731" width="82.5546875" bestFit="1" customWidth="1"/>
    <col min="9732" max="9735" width="16.21875" customWidth="1"/>
    <col min="9985" max="9985" width="2.5546875" customWidth="1"/>
    <col min="9987" max="9987" width="82.5546875" bestFit="1" customWidth="1"/>
    <col min="9988" max="9991" width="16.21875" customWidth="1"/>
    <col min="10241" max="10241" width="2.5546875" customWidth="1"/>
    <col min="10243" max="10243" width="82.5546875" bestFit="1" customWidth="1"/>
    <col min="10244" max="10247" width="16.21875" customWidth="1"/>
    <col min="10497" max="10497" width="2.5546875" customWidth="1"/>
    <col min="10499" max="10499" width="82.5546875" bestFit="1" customWidth="1"/>
    <col min="10500" max="10503" width="16.21875" customWidth="1"/>
    <col min="10753" max="10753" width="2.5546875" customWidth="1"/>
    <col min="10755" max="10755" width="82.5546875" bestFit="1" customWidth="1"/>
    <col min="10756" max="10759" width="16.21875" customWidth="1"/>
    <col min="11009" max="11009" width="2.5546875" customWidth="1"/>
    <col min="11011" max="11011" width="82.5546875" bestFit="1" customWidth="1"/>
    <col min="11012" max="11015" width="16.21875" customWidth="1"/>
    <col min="11265" max="11265" width="2.5546875" customWidth="1"/>
    <col min="11267" max="11267" width="82.5546875" bestFit="1" customWidth="1"/>
    <col min="11268" max="11271" width="16.21875" customWidth="1"/>
    <col min="11521" max="11521" width="2.5546875" customWidth="1"/>
    <col min="11523" max="11523" width="82.5546875" bestFit="1" customWidth="1"/>
    <col min="11524" max="11527" width="16.21875" customWidth="1"/>
    <col min="11777" max="11777" width="2.5546875" customWidth="1"/>
    <col min="11779" max="11779" width="82.5546875" bestFit="1" customWidth="1"/>
    <col min="11780" max="11783" width="16.21875" customWidth="1"/>
    <col min="12033" max="12033" width="2.5546875" customWidth="1"/>
    <col min="12035" max="12035" width="82.5546875" bestFit="1" customWidth="1"/>
    <col min="12036" max="12039" width="16.21875" customWidth="1"/>
    <col min="12289" max="12289" width="2.5546875" customWidth="1"/>
    <col min="12291" max="12291" width="82.5546875" bestFit="1" customWidth="1"/>
    <col min="12292" max="12295" width="16.21875" customWidth="1"/>
    <col min="12545" max="12545" width="2.5546875" customWidth="1"/>
    <col min="12547" max="12547" width="82.5546875" bestFit="1" customWidth="1"/>
    <col min="12548" max="12551" width="16.21875" customWidth="1"/>
    <col min="12801" max="12801" width="2.5546875" customWidth="1"/>
    <col min="12803" max="12803" width="82.5546875" bestFit="1" customWidth="1"/>
    <col min="12804" max="12807" width="16.21875" customWidth="1"/>
    <col min="13057" max="13057" width="2.5546875" customWidth="1"/>
    <col min="13059" max="13059" width="82.5546875" bestFit="1" customWidth="1"/>
    <col min="13060" max="13063" width="16.21875" customWidth="1"/>
    <col min="13313" max="13313" width="2.5546875" customWidth="1"/>
    <col min="13315" max="13315" width="82.5546875" bestFit="1" customWidth="1"/>
    <col min="13316" max="13319" width="16.21875" customWidth="1"/>
    <col min="13569" max="13569" width="2.5546875" customWidth="1"/>
    <col min="13571" max="13571" width="82.5546875" bestFit="1" customWidth="1"/>
    <col min="13572" max="13575" width="16.21875" customWidth="1"/>
    <col min="13825" max="13825" width="2.5546875" customWidth="1"/>
    <col min="13827" max="13827" width="82.5546875" bestFit="1" customWidth="1"/>
    <col min="13828" max="13831" width="16.21875" customWidth="1"/>
    <col min="14081" max="14081" width="2.5546875" customWidth="1"/>
    <col min="14083" max="14083" width="82.5546875" bestFit="1" customWidth="1"/>
    <col min="14084" max="14087" width="16.21875" customWidth="1"/>
    <col min="14337" max="14337" width="2.5546875" customWidth="1"/>
    <col min="14339" max="14339" width="82.5546875" bestFit="1" customWidth="1"/>
    <col min="14340" max="14343" width="16.21875" customWidth="1"/>
    <col min="14593" max="14593" width="2.5546875" customWidth="1"/>
    <col min="14595" max="14595" width="82.5546875" bestFit="1" customWidth="1"/>
    <col min="14596" max="14599" width="16.21875" customWidth="1"/>
    <col min="14849" max="14849" width="2.5546875" customWidth="1"/>
    <col min="14851" max="14851" width="82.5546875" bestFit="1" customWidth="1"/>
    <col min="14852" max="14855" width="16.21875" customWidth="1"/>
    <col min="15105" max="15105" width="2.5546875" customWidth="1"/>
    <col min="15107" max="15107" width="82.5546875" bestFit="1" customWidth="1"/>
    <col min="15108" max="15111" width="16.21875" customWidth="1"/>
    <col min="15361" max="15361" width="2.5546875" customWidth="1"/>
    <col min="15363" max="15363" width="82.5546875" bestFit="1" customWidth="1"/>
    <col min="15364" max="15367" width="16.21875" customWidth="1"/>
    <col min="15617" max="15617" width="2.5546875" customWidth="1"/>
    <col min="15619" max="15619" width="82.5546875" bestFit="1" customWidth="1"/>
    <col min="15620" max="15623" width="16.21875" customWidth="1"/>
    <col min="15873" max="15873" width="2.5546875" customWidth="1"/>
    <col min="15875" max="15875" width="82.5546875" bestFit="1" customWidth="1"/>
    <col min="15876" max="15879" width="16.21875" customWidth="1"/>
    <col min="16129" max="16129" width="2.5546875" customWidth="1"/>
    <col min="16131" max="16131" width="82.5546875" bestFit="1" customWidth="1"/>
    <col min="16132" max="16135" width="16.21875" customWidth="1"/>
  </cols>
  <sheetData>
    <row r="1" spans="1:7" x14ac:dyDescent="0.3">
      <c r="A1" s="659" t="s">
        <v>0</v>
      </c>
      <c r="B1" s="660"/>
      <c r="C1" s="660"/>
      <c r="D1" s="661"/>
      <c r="E1" s="661"/>
      <c r="F1" s="661"/>
      <c r="G1" s="662" t="s">
        <v>467</v>
      </c>
    </row>
    <row r="2" spans="1:7" x14ac:dyDescent="0.3">
      <c r="A2" s="663">
        <v>44278</v>
      </c>
      <c r="B2" s="664"/>
      <c r="C2" s="664"/>
      <c r="D2" s="661"/>
      <c r="E2" s="661"/>
      <c r="F2" s="661"/>
      <c r="G2" s="662" t="s">
        <v>2</v>
      </c>
    </row>
    <row r="3" spans="1:7" x14ac:dyDescent="0.3">
      <c r="A3" s="661"/>
      <c r="B3" s="665"/>
      <c r="C3" s="666" t="s">
        <v>89</v>
      </c>
      <c r="D3" s="667"/>
      <c r="E3" s="667"/>
      <c r="F3" s="667"/>
      <c r="G3" s="667"/>
    </row>
    <row r="4" spans="1:7" x14ac:dyDescent="0.3">
      <c r="A4" s="661"/>
      <c r="B4" s="665"/>
      <c r="C4" s="668" t="s">
        <v>468</v>
      </c>
      <c r="D4" s="667"/>
      <c r="E4" s="667"/>
      <c r="F4" s="667"/>
      <c r="G4" s="667"/>
    </row>
    <row r="5" spans="1:7" x14ac:dyDescent="0.3">
      <c r="A5" s="661"/>
      <c r="B5" s="665"/>
      <c r="C5" s="669"/>
      <c r="D5" s="670"/>
      <c r="E5" s="670"/>
      <c r="F5" s="670"/>
      <c r="G5" s="670"/>
    </row>
    <row r="6" spans="1:7" x14ac:dyDescent="0.3">
      <c r="A6" s="661"/>
      <c r="B6" s="670"/>
      <c r="C6" s="671"/>
      <c r="D6" s="672"/>
      <c r="E6" s="672"/>
      <c r="F6" s="672"/>
      <c r="G6" s="672"/>
    </row>
    <row r="7" spans="1:7" ht="15" thickBot="1" x14ac:dyDescent="0.35">
      <c r="A7" s="661"/>
      <c r="B7" s="665"/>
      <c r="C7" s="673"/>
      <c r="D7" s="674"/>
      <c r="E7" s="661"/>
      <c r="F7" s="661"/>
      <c r="G7" s="675"/>
    </row>
    <row r="8" spans="1:7" ht="27" thickBot="1" x14ac:dyDescent="0.35">
      <c r="A8" s="665"/>
      <c r="B8" s="676" t="s">
        <v>469</v>
      </c>
      <c r="C8" s="677" t="s">
        <v>470</v>
      </c>
      <c r="D8" s="678" t="s">
        <v>471</v>
      </c>
      <c r="E8" s="678" t="s">
        <v>472</v>
      </c>
      <c r="F8" s="679" t="s">
        <v>223</v>
      </c>
      <c r="G8" s="680" t="s">
        <v>9</v>
      </c>
    </row>
    <row r="9" spans="1:7" ht="22.5" customHeight="1" thickBot="1" x14ac:dyDescent="0.35">
      <c r="A9" s="672"/>
      <c r="B9" s="681" t="s">
        <v>10</v>
      </c>
      <c r="C9" s="682" t="s">
        <v>11</v>
      </c>
      <c r="D9" s="683">
        <v>99793</v>
      </c>
      <c r="E9" s="683">
        <v>110980</v>
      </c>
      <c r="F9" s="683">
        <v>140747755</v>
      </c>
      <c r="G9" s="684">
        <v>126822.63020364031</v>
      </c>
    </row>
    <row r="10" spans="1:7" x14ac:dyDescent="0.3">
      <c r="A10" s="665"/>
      <c r="B10" s="685"/>
      <c r="C10" s="686"/>
      <c r="D10" s="687"/>
      <c r="E10" s="687"/>
      <c r="F10" s="687"/>
      <c r="G10" s="688" t="s">
        <v>466</v>
      </c>
    </row>
    <row r="11" spans="1:7" x14ac:dyDescent="0.3">
      <c r="A11" s="689"/>
      <c r="B11" s="690" t="s">
        <v>473</v>
      </c>
      <c r="C11" s="691" t="s">
        <v>474</v>
      </c>
      <c r="D11" s="692">
        <v>99793</v>
      </c>
      <c r="E11" s="692">
        <v>110980</v>
      </c>
      <c r="F11" s="692">
        <v>111081166</v>
      </c>
      <c r="G11" s="693">
        <v>100091.15696521895</v>
      </c>
    </row>
    <row r="12" spans="1:7" x14ac:dyDescent="0.3">
      <c r="A12" s="689"/>
      <c r="B12" s="694"/>
      <c r="C12" s="695" t="s">
        <v>475</v>
      </c>
      <c r="D12" s="696"/>
      <c r="E12" s="696"/>
      <c r="F12" s="697"/>
      <c r="G12" s="698" t="s">
        <v>466</v>
      </c>
    </row>
    <row r="13" spans="1:7" x14ac:dyDescent="0.3">
      <c r="A13" s="689"/>
      <c r="B13" s="699" t="s">
        <v>476</v>
      </c>
      <c r="C13" s="700" t="s">
        <v>477</v>
      </c>
      <c r="D13" s="697">
        <v>99420</v>
      </c>
      <c r="E13" s="697">
        <v>99420</v>
      </c>
      <c r="F13" s="697">
        <v>81350541</v>
      </c>
      <c r="G13" s="698">
        <v>81825.126735063372</v>
      </c>
    </row>
    <row r="14" spans="1:7" x14ac:dyDescent="0.3">
      <c r="A14" s="689"/>
      <c r="B14" s="699" t="s">
        <v>478</v>
      </c>
      <c r="C14" s="700" t="s">
        <v>479</v>
      </c>
      <c r="D14" s="697">
        <v>0</v>
      </c>
      <c r="E14" s="697">
        <v>0</v>
      </c>
      <c r="F14" s="697">
        <v>22255581</v>
      </c>
      <c r="G14" s="698">
        <v>0</v>
      </c>
    </row>
    <row r="15" spans="1:7" x14ac:dyDescent="0.3">
      <c r="A15" s="689"/>
      <c r="B15" s="699" t="s">
        <v>480</v>
      </c>
      <c r="C15" s="700" t="s">
        <v>481</v>
      </c>
      <c r="D15" s="697">
        <v>0</v>
      </c>
      <c r="E15" s="697">
        <v>0</v>
      </c>
      <c r="F15" s="697">
        <v>0</v>
      </c>
      <c r="G15" s="698">
        <v>0</v>
      </c>
    </row>
    <row r="16" spans="1:7" x14ac:dyDescent="0.3">
      <c r="A16" s="689"/>
      <c r="B16" s="699" t="s">
        <v>482</v>
      </c>
      <c r="C16" s="700" t="s">
        <v>483</v>
      </c>
      <c r="D16" s="697">
        <v>0</v>
      </c>
      <c r="E16" s="697">
        <v>0</v>
      </c>
      <c r="F16" s="697">
        <v>0</v>
      </c>
      <c r="G16" s="698">
        <v>0</v>
      </c>
    </row>
    <row r="17" spans="1:7" x14ac:dyDescent="0.3">
      <c r="A17" s="689"/>
      <c r="B17" s="699" t="s">
        <v>484</v>
      </c>
      <c r="C17" s="700" t="s">
        <v>485</v>
      </c>
      <c r="D17" s="697">
        <v>373</v>
      </c>
      <c r="E17" s="697">
        <v>11560</v>
      </c>
      <c r="F17" s="697">
        <v>7475044</v>
      </c>
      <c r="G17" s="698">
        <v>64663.010380622836</v>
      </c>
    </row>
    <row r="18" spans="1:7" x14ac:dyDescent="0.3">
      <c r="A18" s="689"/>
      <c r="B18" s="701" t="s">
        <v>486</v>
      </c>
      <c r="C18" s="702" t="s">
        <v>487</v>
      </c>
      <c r="D18" s="696">
        <v>0</v>
      </c>
      <c r="E18" s="696">
        <v>0</v>
      </c>
      <c r="F18" s="696">
        <v>29666589</v>
      </c>
      <c r="G18" s="703">
        <v>0</v>
      </c>
    </row>
    <row r="19" spans="1:7" x14ac:dyDescent="0.3">
      <c r="A19" s="672"/>
      <c r="B19" s="699" t="s">
        <v>488</v>
      </c>
      <c r="C19" s="700" t="s">
        <v>489</v>
      </c>
      <c r="D19" s="697">
        <v>0</v>
      </c>
      <c r="E19" s="697">
        <v>0</v>
      </c>
      <c r="F19" s="697">
        <v>26887449</v>
      </c>
      <c r="G19" s="698">
        <v>0</v>
      </c>
    </row>
    <row r="20" spans="1:7" ht="15" thickBot="1" x14ac:dyDescent="0.35">
      <c r="A20" s="672"/>
      <c r="B20" s="704" t="s">
        <v>490</v>
      </c>
      <c r="C20" s="705" t="s">
        <v>491</v>
      </c>
      <c r="D20" s="697">
        <v>0</v>
      </c>
      <c r="E20" s="697">
        <v>0</v>
      </c>
      <c r="F20" s="697">
        <v>2779140</v>
      </c>
      <c r="G20" s="698">
        <v>0</v>
      </c>
    </row>
    <row r="21" spans="1:7" ht="22.5" customHeight="1" thickBot="1" x14ac:dyDescent="0.35">
      <c r="A21" s="672"/>
      <c r="B21" s="681" t="s">
        <v>51</v>
      </c>
      <c r="C21" s="706" t="s">
        <v>52</v>
      </c>
      <c r="D21" s="707">
        <v>152047</v>
      </c>
      <c r="E21" s="707">
        <v>166625</v>
      </c>
      <c r="F21" s="707">
        <v>126241571</v>
      </c>
      <c r="G21" s="684">
        <v>75763.883570892722</v>
      </c>
    </row>
    <row r="22" spans="1:7" x14ac:dyDescent="0.3">
      <c r="A22" s="672"/>
      <c r="B22" s="708"/>
      <c r="C22" s="709"/>
      <c r="D22" s="710"/>
      <c r="E22" s="710"/>
      <c r="F22" s="710"/>
      <c r="G22" s="711"/>
    </row>
    <row r="23" spans="1:7" x14ac:dyDescent="0.3">
      <c r="A23" s="672"/>
      <c r="B23" s="690" t="s">
        <v>492</v>
      </c>
      <c r="C23" s="712" t="s">
        <v>493</v>
      </c>
      <c r="D23" s="713">
        <v>152047</v>
      </c>
      <c r="E23" s="713">
        <v>166625</v>
      </c>
      <c r="F23" s="713">
        <v>126241571</v>
      </c>
      <c r="G23" s="714">
        <v>75763.883570892722</v>
      </c>
    </row>
    <row r="24" spans="1:7" x14ac:dyDescent="0.3">
      <c r="A24" s="672"/>
      <c r="B24" s="699" t="s">
        <v>494</v>
      </c>
      <c r="C24" s="715" t="s">
        <v>495</v>
      </c>
      <c r="D24" s="716">
        <v>152047</v>
      </c>
      <c r="E24" s="716">
        <v>166625</v>
      </c>
      <c r="F24" s="716">
        <v>109427154</v>
      </c>
      <c r="G24" s="698">
        <v>65672.710577644408</v>
      </c>
    </row>
    <row r="25" spans="1:7" x14ac:dyDescent="0.3">
      <c r="A25" s="672"/>
      <c r="B25" s="704" t="s">
        <v>496</v>
      </c>
      <c r="C25" s="717" t="s">
        <v>497</v>
      </c>
      <c r="D25" s="716">
        <v>0</v>
      </c>
      <c r="E25" s="716">
        <v>0</v>
      </c>
      <c r="F25" s="716">
        <v>16814417</v>
      </c>
      <c r="G25" s="698">
        <v>0</v>
      </c>
    </row>
    <row r="26" spans="1:7" x14ac:dyDescent="0.3">
      <c r="A26" s="672"/>
      <c r="B26" s="699"/>
      <c r="C26" s="695" t="s">
        <v>475</v>
      </c>
      <c r="D26" s="716"/>
      <c r="E26" s="716"/>
      <c r="F26" s="716"/>
      <c r="G26" s="698">
        <v>0</v>
      </c>
    </row>
    <row r="27" spans="1:7" x14ac:dyDescent="0.3">
      <c r="A27" s="672"/>
      <c r="B27" s="699" t="s">
        <v>498</v>
      </c>
      <c r="C27" s="718" t="s">
        <v>499</v>
      </c>
      <c r="D27" s="716">
        <v>0</v>
      </c>
      <c r="E27" s="716">
        <v>0</v>
      </c>
      <c r="F27" s="716">
        <v>13137040</v>
      </c>
      <c r="G27" s="698">
        <v>0</v>
      </c>
    </row>
    <row r="28" spans="1:7" x14ac:dyDescent="0.3">
      <c r="A28" s="672"/>
      <c r="B28" s="699" t="s">
        <v>500</v>
      </c>
      <c r="C28" s="718" t="s">
        <v>501</v>
      </c>
      <c r="D28" s="716">
        <v>0</v>
      </c>
      <c r="E28" s="716">
        <v>0</v>
      </c>
      <c r="F28" s="716">
        <v>2130739</v>
      </c>
      <c r="G28" s="698">
        <v>0</v>
      </c>
    </row>
    <row r="29" spans="1:7" x14ac:dyDescent="0.3">
      <c r="A29" s="672"/>
      <c r="B29" s="699" t="s">
        <v>502</v>
      </c>
      <c r="C29" s="718" t="s">
        <v>503</v>
      </c>
      <c r="D29" s="716">
        <v>0</v>
      </c>
      <c r="E29" s="716">
        <v>0</v>
      </c>
      <c r="F29" s="716">
        <v>1546638</v>
      </c>
      <c r="G29" s="698">
        <v>0</v>
      </c>
    </row>
    <row r="30" spans="1:7" x14ac:dyDescent="0.3">
      <c r="A30" s="672"/>
      <c r="B30" s="699" t="s">
        <v>504</v>
      </c>
      <c r="C30" s="718" t="s">
        <v>505</v>
      </c>
      <c r="D30" s="716">
        <v>0</v>
      </c>
      <c r="E30" s="716">
        <v>0</v>
      </c>
      <c r="F30" s="716">
        <v>0</v>
      </c>
      <c r="G30" s="698">
        <v>0</v>
      </c>
    </row>
    <row r="31" spans="1:7" ht="17.25" customHeight="1" thickBot="1" x14ac:dyDescent="0.35">
      <c r="A31" s="672"/>
      <c r="B31" s="719" t="s">
        <v>506</v>
      </c>
      <c r="C31" s="720" t="s">
        <v>73</v>
      </c>
      <c r="D31" s="721">
        <v>-52254</v>
      </c>
      <c r="E31" s="721">
        <v>-55645</v>
      </c>
      <c r="F31" s="721">
        <v>14506184</v>
      </c>
      <c r="G31" s="722">
        <v>-26069.159852637255</v>
      </c>
    </row>
    <row r="32" spans="1:7" ht="15" thickTop="1" x14ac:dyDescent="0.3">
      <c r="A32" s="672"/>
      <c r="B32" s="665"/>
      <c r="C32" s="661"/>
      <c r="D32" s="661"/>
      <c r="E32" s="723"/>
      <c r="F32" s="661"/>
      <c r="G32" s="675"/>
    </row>
  </sheetData>
  <mergeCells count="4">
    <mergeCell ref="A1:C1"/>
    <mergeCell ref="A2:C2"/>
    <mergeCell ref="C3:G3"/>
    <mergeCell ref="C4:G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2"/>
  <sheetViews>
    <sheetView workbookViewId="0"/>
  </sheetViews>
  <sheetFormatPr defaultRowHeight="14.4" x14ac:dyDescent="0.3"/>
  <cols>
    <col min="1" max="1" width="53.5546875" bestFit="1" customWidth="1"/>
    <col min="2" max="13" width="10.77734375" customWidth="1"/>
    <col min="257" max="257" width="53.5546875" bestFit="1" customWidth="1"/>
    <col min="258" max="269" width="10.77734375" customWidth="1"/>
    <col min="513" max="513" width="53.5546875" bestFit="1" customWidth="1"/>
    <col min="514" max="525" width="10.77734375" customWidth="1"/>
    <col min="769" max="769" width="53.5546875" bestFit="1" customWidth="1"/>
    <col min="770" max="781" width="10.77734375" customWidth="1"/>
    <col min="1025" max="1025" width="53.5546875" bestFit="1" customWidth="1"/>
    <col min="1026" max="1037" width="10.77734375" customWidth="1"/>
    <col min="1281" max="1281" width="53.5546875" bestFit="1" customWidth="1"/>
    <col min="1282" max="1293" width="10.77734375" customWidth="1"/>
    <col min="1537" max="1537" width="53.5546875" bestFit="1" customWidth="1"/>
    <col min="1538" max="1549" width="10.77734375" customWidth="1"/>
    <col min="1793" max="1793" width="53.5546875" bestFit="1" customWidth="1"/>
    <col min="1794" max="1805" width="10.77734375" customWidth="1"/>
    <col min="2049" max="2049" width="53.5546875" bestFit="1" customWidth="1"/>
    <col min="2050" max="2061" width="10.77734375" customWidth="1"/>
    <col min="2305" max="2305" width="53.5546875" bestFit="1" customWidth="1"/>
    <col min="2306" max="2317" width="10.77734375" customWidth="1"/>
    <col min="2561" max="2561" width="53.5546875" bestFit="1" customWidth="1"/>
    <col min="2562" max="2573" width="10.77734375" customWidth="1"/>
    <col min="2817" max="2817" width="53.5546875" bestFit="1" customWidth="1"/>
    <col min="2818" max="2829" width="10.77734375" customWidth="1"/>
    <col min="3073" max="3073" width="53.5546875" bestFit="1" customWidth="1"/>
    <col min="3074" max="3085" width="10.77734375" customWidth="1"/>
    <col min="3329" max="3329" width="53.5546875" bestFit="1" customWidth="1"/>
    <col min="3330" max="3341" width="10.77734375" customWidth="1"/>
    <col min="3585" max="3585" width="53.5546875" bestFit="1" customWidth="1"/>
    <col min="3586" max="3597" width="10.77734375" customWidth="1"/>
    <col min="3841" max="3841" width="53.5546875" bestFit="1" customWidth="1"/>
    <col min="3842" max="3853" width="10.77734375" customWidth="1"/>
    <col min="4097" max="4097" width="53.5546875" bestFit="1" customWidth="1"/>
    <col min="4098" max="4109" width="10.77734375" customWidth="1"/>
    <col min="4353" max="4353" width="53.5546875" bestFit="1" customWidth="1"/>
    <col min="4354" max="4365" width="10.77734375" customWidth="1"/>
    <col min="4609" max="4609" width="53.5546875" bestFit="1" customWidth="1"/>
    <col min="4610" max="4621" width="10.77734375" customWidth="1"/>
    <col min="4865" max="4865" width="53.5546875" bestFit="1" customWidth="1"/>
    <col min="4866" max="4877" width="10.77734375" customWidth="1"/>
    <col min="5121" max="5121" width="53.5546875" bestFit="1" customWidth="1"/>
    <col min="5122" max="5133" width="10.77734375" customWidth="1"/>
    <col min="5377" max="5377" width="53.5546875" bestFit="1" customWidth="1"/>
    <col min="5378" max="5389" width="10.77734375" customWidth="1"/>
    <col min="5633" max="5633" width="53.5546875" bestFit="1" customWidth="1"/>
    <col min="5634" max="5645" width="10.77734375" customWidth="1"/>
    <col min="5889" max="5889" width="53.5546875" bestFit="1" customWidth="1"/>
    <col min="5890" max="5901" width="10.77734375" customWidth="1"/>
    <col min="6145" max="6145" width="53.5546875" bestFit="1" customWidth="1"/>
    <col min="6146" max="6157" width="10.77734375" customWidth="1"/>
    <col min="6401" max="6401" width="53.5546875" bestFit="1" customWidth="1"/>
    <col min="6402" max="6413" width="10.77734375" customWidth="1"/>
    <col min="6657" max="6657" width="53.5546875" bestFit="1" customWidth="1"/>
    <col min="6658" max="6669" width="10.77734375" customWidth="1"/>
    <col min="6913" max="6913" width="53.5546875" bestFit="1" customWidth="1"/>
    <col min="6914" max="6925" width="10.77734375" customWidth="1"/>
    <col min="7169" max="7169" width="53.5546875" bestFit="1" customWidth="1"/>
    <col min="7170" max="7181" width="10.77734375" customWidth="1"/>
    <col min="7425" max="7425" width="53.5546875" bestFit="1" customWidth="1"/>
    <col min="7426" max="7437" width="10.77734375" customWidth="1"/>
    <col min="7681" max="7681" width="53.5546875" bestFit="1" customWidth="1"/>
    <col min="7682" max="7693" width="10.77734375" customWidth="1"/>
    <col min="7937" max="7937" width="53.5546875" bestFit="1" customWidth="1"/>
    <col min="7938" max="7949" width="10.77734375" customWidth="1"/>
    <col min="8193" max="8193" width="53.5546875" bestFit="1" customWidth="1"/>
    <col min="8194" max="8205" width="10.77734375" customWidth="1"/>
    <col min="8449" max="8449" width="53.5546875" bestFit="1" customWidth="1"/>
    <col min="8450" max="8461" width="10.77734375" customWidth="1"/>
    <col min="8705" max="8705" width="53.5546875" bestFit="1" customWidth="1"/>
    <col min="8706" max="8717" width="10.77734375" customWidth="1"/>
    <col min="8961" max="8961" width="53.5546875" bestFit="1" customWidth="1"/>
    <col min="8962" max="8973" width="10.77734375" customWidth="1"/>
    <col min="9217" max="9217" width="53.5546875" bestFit="1" customWidth="1"/>
    <col min="9218" max="9229" width="10.77734375" customWidth="1"/>
    <col min="9473" max="9473" width="53.5546875" bestFit="1" customWidth="1"/>
    <col min="9474" max="9485" width="10.77734375" customWidth="1"/>
    <col min="9729" max="9729" width="53.5546875" bestFit="1" customWidth="1"/>
    <col min="9730" max="9741" width="10.77734375" customWidth="1"/>
    <col min="9985" max="9985" width="53.5546875" bestFit="1" customWidth="1"/>
    <col min="9986" max="9997" width="10.77734375" customWidth="1"/>
    <col min="10241" max="10241" width="53.5546875" bestFit="1" customWidth="1"/>
    <col min="10242" max="10253" width="10.77734375" customWidth="1"/>
    <col min="10497" max="10497" width="53.5546875" bestFit="1" customWidth="1"/>
    <col min="10498" max="10509" width="10.77734375" customWidth="1"/>
    <col min="10753" max="10753" width="53.5546875" bestFit="1" customWidth="1"/>
    <col min="10754" max="10765" width="10.77734375" customWidth="1"/>
    <col min="11009" max="11009" width="53.5546875" bestFit="1" customWidth="1"/>
    <col min="11010" max="11021" width="10.77734375" customWidth="1"/>
    <col min="11265" max="11265" width="53.5546875" bestFit="1" customWidth="1"/>
    <col min="11266" max="11277" width="10.77734375" customWidth="1"/>
    <col min="11521" max="11521" width="53.5546875" bestFit="1" customWidth="1"/>
    <col min="11522" max="11533" width="10.77734375" customWidth="1"/>
    <col min="11777" max="11777" width="53.5546875" bestFit="1" customWidth="1"/>
    <col min="11778" max="11789" width="10.77734375" customWidth="1"/>
    <col min="12033" max="12033" width="53.5546875" bestFit="1" customWidth="1"/>
    <col min="12034" max="12045" width="10.77734375" customWidth="1"/>
    <col min="12289" max="12289" width="53.5546875" bestFit="1" customWidth="1"/>
    <col min="12290" max="12301" width="10.77734375" customWidth="1"/>
    <col min="12545" max="12545" width="53.5546875" bestFit="1" customWidth="1"/>
    <col min="12546" max="12557" width="10.77734375" customWidth="1"/>
    <col min="12801" max="12801" width="53.5546875" bestFit="1" customWidth="1"/>
    <col min="12802" max="12813" width="10.77734375" customWidth="1"/>
    <col min="13057" max="13057" width="53.5546875" bestFit="1" customWidth="1"/>
    <col min="13058" max="13069" width="10.77734375" customWidth="1"/>
    <col min="13313" max="13313" width="53.5546875" bestFit="1" customWidth="1"/>
    <col min="13314" max="13325" width="10.77734375" customWidth="1"/>
    <col min="13569" max="13569" width="53.5546875" bestFit="1" customWidth="1"/>
    <col min="13570" max="13581" width="10.77734375" customWidth="1"/>
    <col min="13825" max="13825" width="53.5546875" bestFit="1" customWidth="1"/>
    <col min="13826" max="13837" width="10.77734375" customWidth="1"/>
    <col min="14081" max="14081" width="53.5546875" bestFit="1" customWidth="1"/>
    <col min="14082" max="14093" width="10.77734375" customWidth="1"/>
    <col min="14337" max="14337" width="53.5546875" bestFit="1" customWidth="1"/>
    <col min="14338" max="14349" width="10.77734375" customWidth="1"/>
    <col min="14593" max="14593" width="53.5546875" bestFit="1" customWidth="1"/>
    <col min="14594" max="14605" width="10.77734375" customWidth="1"/>
    <col min="14849" max="14849" width="53.5546875" bestFit="1" customWidth="1"/>
    <col min="14850" max="14861" width="10.77734375" customWidth="1"/>
    <col min="15105" max="15105" width="53.5546875" bestFit="1" customWidth="1"/>
    <col min="15106" max="15117" width="10.77734375" customWidth="1"/>
    <col min="15361" max="15361" width="53.5546875" bestFit="1" customWidth="1"/>
    <col min="15362" max="15373" width="10.77734375" customWidth="1"/>
    <col min="15617" max="15617" width="53.5546875" bestFit="1" customWidth="1"/>
    <col min="15618" max="15629" width="10.77734375" customWidth="1"/>
    <col min="15873" max="15873" width="53.5546875" bestFit="1" customWidth="1"/>
    <col min="15874" max="15885" width="10.77734375" customWidth="1"/>
    <col min="16129" max="16129" width="53.5546875" bestFit="1" customWidth="1"/>
    <col min="16130" max="16141" width="10.77734375" customWidth="1"/>
  </cols>
  <sheetData>
    <row r="1" spans="1:20" ht="15.6" x14ac:dyDescent="0.3">
      <c r="A1" s="724" t="s">
        <v>466</v>
      </c>
      <c r="B1" s="240"/>
      <c r="C1" s="725"/>
      <c r="D1" s="725"/>
      <c r="E1" s="725"/>
      <c r="F1" s="726"/>
      <c r="G1" s="725"/>
      <c r="H1" s="727"/>
      <c r="I1" s="240"/>
      <c r="J1" s="728"/>
      <c r="K1" s="728"/>
      <c r="L1" s="240"/>
      <c r="M1" s="729" t="s">
        <v>466</v>
      </c>
      <c r="N1" s="725"/>
      <c r="O1" s="725"/>
      <c r="P1" s="240"/>
      <c r="Q1" s="240"/>
      <c r="R1" s="240"/>
      <c r="S1" s="240"/>
      <c r="T1" s="240"/>
    </row>
    <row r="2" spans="1:20" ht="15.6" x14ac:dyDescent="0.3">
      <c r="A2" s="730" t="s">
        <v>466</v>
      </c>
      <c r="B2" s="240"/>
      <c r="C2" s="725"/>
      <c r="D2" s="725"/>
      <c r="E2" s="725"/>
      <c r="F2" s="726"/>
      <c r="G2" s="725"/>
      <c r="H2" s="727"/>
      <c r="I2" s="240"/>
      <c r="J2" s="728"/>
      <c r="K2" s="728"/>
      <c r="L2" s="240"/>
      <c r="M2" s="729" t="s">
        <v>466</v>
      </c>
      <c r="N2" s="725"/>
      <c r="O2" s="725"/>
      <c r="P2" s="240"/>
      <c r="Q2" s="240"/>
      <c r="R2" s="240"/>
      <c r="S2" s="240"/>
      <c r="T2" s="240"/>
    </row>
    <row r="3" spans="1:20" x14ac:dyDescent="0.3">
      <c r="A3" s="731" t="s">
        <v>90</v>
      </c>
      <c r="B3" s="731"/>
      <c r="C3" s="731"/>
      <c r="D3" s="731"/>
      <c r="E3" s="731"/>
      <c r="F3" s="731"/>
      <c r="G3" s="731"/>
      <c r="H3" s="731"/>
      <c r="I3" s="731"/>
      <c r="J3" s="731"/>
      <c r="K3" s="731"/>
      <c r="L3" s="731"/>
      <c r="M3" s="731"/>
      <c r="N3" s="240"/>
      <c r="O3" s="240"/>
      <c r="P3" s="240"/>
      <c r="Q3" s="240"/>
      <c r="R3" s="732"/>
      <c r="S3" s="732"/>
      <c r="T3" s="732"/>
    </row>
    <row r="4" spans="1:20" x14ac:dyDescent="0.3">
      <c r="A4" s="292"/>
      <c r="B4" s="292"/>
      <c r="C4" s="733" t="s">
        <v>4</v>
      </c>
      <c r="D4" s="733"/>
      <c r="E4" s="733"/>
      <c r="F4" s="733"/>
      <c r="G4" s="733"/>
      <c r="H4" s="292"/>
      <c r="I4" s="292"/>
      <c r="J4" s="292"/>
      <c r="K4" s="292"/>
      <c r="L4" s="292"/>
      <c r="M4" s="292"/>
      <c r="N4" s="240"/>
      <c r="O4" s="240"/>
      <c r="P4" s="240"/>
      <c r="Q4" s="240"/>
      <c r="R4" s="240"/>
      <c r="S4" s="240"/>
      <c r="T4" s="240"/>
    </row>
    <row r="5" spans="1:20" x14ac:dyDescent="0.3">
      <c r="A5" s="240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</row>
    <row r="6" spans="1:20" ht="15" thickBot="1" x14ac:dyDescent="0.35">
      <c r="A6" s="292"/>
      <c r="B6" s="240"/>
      <c r="C6" s="240"/>
      <c r="D6" s="240"/>
      <c r="E6" s="240"/>
      <c r="F6" s="240"/>
      <c r="G6" s="240"/>
      <c r="H6" s="240"/>
      <c r="I6" s="240"/>
      <c r="J6" s="734"/>
      <c r="K6" s="240"/>
      <c r="L6" s="240"/>
      <c r="M6" s="240"/>
      <c r="N6" s="240"/>
      <c r="O6" s="240"/>
      <c r="P6" s="240"/>
      <c r="Q6" s="240"/>
      <c r="R6" s="240"/>
      <c r="S6" s="240"/>
      <c r="T6" s="240"/>
    </row>
    <row r="7" spans="1:20" x14ac:dyDescent="0.3">
      <c r="A7" s="735" t="s">
        <v>507</v>
      </c>
      <c r="B7" s="736" t="s">
        <v>508</v>
      </c>
      <c r="C7" s="736"/>
      <c r="D7" s="736"/>
      <c r="E7" s="736"/>
      <c r="F7" s="736" t="s">
        <v>451</v>
      </c>
      <c r="G7" s="736"/>
      <c r="H7" s="736"/>
      <c r="I7" s="736"/>
      <c r="J7" s="736" t="s">
        <v>509</v>
      </c>
      <c r="K7" s="736"/>
      <c r="L7" s="736"/>
      <c r="M7" s="737"/>
      <c r="N7" s="734"/>
      <c r="O7" s="734"/>
      <c r="P7" s="734"/>
      <c r="Q7" s="734"/>
      <c r="R7" s="734"/>
      <c r="S7" s="734"/>
      <c r="T7" s="734"/>
    </row>
    <row r="8" spans="1:20" ht="40.200000000000003" thickBot="1" x14ac:dyDescent="0.35">
      <c r="A8" s="738"/>
      <c r="B8" s="739" t="s">
        <v>471</v>
      </c>
      <c r="C8" s="739" t="s">
        <v>472</v>
      </c>
      <c r="D8" s="740" t="s">
        <v>510</v>
      </c>
      <c r="E8" s="739" t="s">
        <v>9</v>
      </c>
      <c r="F8" s="739" t="s">
        <v>471</v>
      </c>
      <c r="G8" s="739" t="s">
        <v>472</v>
      </c>
      <c r="H8" s="740" t="s">
        <v>511</v>
      </c>
      <c r="I8" s="739" t="s">
        <v>9</v>
      </c>
      <c r="J8" s="739" t="s">
        <v>471</v>
      </c>
      <c r="K8" s="739" t="s">
        <v>472</v>
      </c>
      <c r="L8" s="740" t="s">
        <v>512</v>
      </c>
      <c r="M8" s="741" t="s">
        <v>9</v>
      </c>
      <c r="N8" s="742"/>
      <c r="O8" s="742"/>
      <c r="P8" s="742"/>
      <c r="Q8" s="742"/>
      <c r="R8" s="742"/>
      <c r="S8" s="742"/>
      <c r="T8" s="742"/>
    </row>
    <row r="9" spans="1:20" x14ac:dyDescent="0.3">
      <c r="A9" s="743" t="s">
        <v>513</v>
      </c>
      <c r="B9" s="744">
        <v>11711106</v>
      </c>
      <c r="C9" s="744">
        <v>7347140</v>
      </c>
      <c r="D9" s="744">
        <v>5008490</v>
      </c>
      <c r="E9" s="745">
        <v>68.169246808962399</v>
      </c>
      <c r="F9" s="746">
        <v>139256</v>
      </c>
      <c r="G9" s="744">
        <v>172657</v>
      </c>
      <c r="H9" s="744">
        <v>160808</v>
      </c>
      <c r="I9" s="745">
        <v>93.137260580225529</v>
      </c>
      <c r="J9" s="744">
        <v>11850362</v>
      </c>
      <c r="K9" s="744">
        <v>7519797</v>
      </c>
      <c r="L9" s="744">
        <v>5169298</v>
      </c>
      <c r="M9" s="747">
        <v>68.742520576020866</v>
      </c>
      <c r="N9" s="748"/>
      <c r="O9" s="748"/>
      <c r="P9" s="748"/>
      <c r="Q9" s="748"/>
      <c r="R9" s="748"/>
      <c r="S9" s="748"/>
      <c r="T9" s="748"/>
    </row>
    <row r="10" spans="1:20" x14ac:dyDescent="0.3">
      <c r="A10" s="749" t="s">
        <v>514</v>
      </c>
      <c r="B10" s="750">
        <v>9988181</v>
      </c>
      <c r="C10" s="750">
        <v>5618259</v>
      </c>
      <c r="D10" s="750">
        <v>3641763</v>
      </c>
      <c r="E10" s="751">
        <v>64.820133781657276</v>
      </c>
      <c r="F10" s="752">
        <v>116532</v>
      </c>
      <c r="G10" s="750">
        <v>138600</v>
      </c>
      <c r="H10" s="750">
        <v>126915</v>
      </c>
      <c r="I10" s="751">
        <v>91.569264069264065</v>
      </c>
      <c r="J10" s="750">
        <v>10104713</v>
      </c>
      <c r="K10" s="750">
        <v>5756859</v>
      </c>
      <c r="L10" s="750">
        <v>3768678</v>
      </c>
      <c r="M10" s="753">
        <v>65.464135911614306</v>
      </c>
      <c r="N10" s="742"/>
      <c r="O10" s="742"/>
      <c r="P10" s="742"/>
      <c r="Q10" s="742"/>
      <c r="R10" s="742"/>
      <c r="S10" s="742"/>
      <c r="T10" s="742"/>
    </row>
    <row r="11" spans="1:20" x14ac:dyDescent="0.3">
      <c r="A11" s="749" t="s">
        <v>515</v>
      </c>
      <c r="B11" s="750">
        <v>221291</v>
      </c>
      <c r="C11" s="750">
        <v>272167</v>
      </c>
      <c r="D11" s="750">
        <v>267389</v>
      </c>
      <c r="E11" s="751">
        <v>98.24446020274317</v>
      </c>
      <c r="F11" s="752">
        <v>2818</v>
      </c>
      <c r="G11" s="750">
        <v>11502</v>
      </c>
      <c r="H11" s="750">
        <v>11482</v>
      </c>
      <c r="I11" s="751">
        <v>99.826117197009211</v>
      </c>
      <c r="J11" s="750">
        <v>224109</v>
      </c>
      <c r="K11" s="750">
        <v>283669</v>
      </c>
      <c r="L11" s="750">
        <v>278871</v>
      </c>
      <c r="M11" s="753">
        <v>98.308592056234559</v>
      </c>
      <c r="N11" s="742"/>
      <c r="O11" s="742"/>
      <c r="P11" s="742"/>
      <c r="Q11" s="742"/>
      <c r="R11" s="742"/>
      <c r="S11" s="742"/>
      <c r="T11" s="742"/>
    </row>
    <row r="12" spans="1:20" x14ac:dyDescent="0.3">
      <c r="A12" s="749" t="s">
        <v>516</v>
      </c>
      <c r="B12" s="750">
        <v>8698905</v>
      </c>
      <c r="C12" s="750">
        <v>4282453</v>
      </c>
      <c r="D12" s="750">
        <v>2343032</v>
      </c>
      <c r="E12" s="751">
        <v>54.712380964834871</v>
      </c>
      <c r="F12" s="752">
        <v>105864</v>
      </c>
      <c r="G12" s="750">
        <v>124702</v>
      </c>
      <c r="H12" s="750">
        <v>113037</v>
      </c>
      <c r="I12" s="751">
        <v>90.64569934724382</v>
      </c>
      <c r="J12" s="750">
        <v>8804769</v>
      </c>
      <c r="K12" s="750">
        <v>4407155</v>
      </c>
      <c r="L12" s="750">
        <v>2456069</v>
      </c>
      <c r="M12" s="753">
        <v>55.729126840331233</v>
      </c>
      <c r="N12" s="742"/>
      <c r="O12" s="742"/>
      <c r="P12" s="742"/>
      <c r="Q12" s="742"/>
      <c r="R12" s="742"/>
      <c r="S12" s="742"/>
      <c r="T12" s="742"/>
    </row>
    <row r="13" spans="1:20" x14ac:dyDescent="0.3">
      <c r="A13" s="749" t="s">
        <v>517</v>
      </c>
      <c r="B13" s="750">
        <v>1067985</v>
      </c>
      <c r="C13" s="750">
        <v>1063639</v>
      </c>
      <c r="D13" s="750">
        <v>1031342</v>
      </c>
      <c r="E13" s="751">
        <v>96.963537440804643</v>
      </c>
      <c r="F13" s="752">
        <v>7850</v>
      </c>
      <c r="G13" s="750">
        <v>2396</v>
      </c>
      <c r="H13" s="750">
        <v>2396</v>
      </c>
      <c r="I13" s="751">
        <v>100</v>
      </c>
      <c r="J13" s="750">
        <v>1075835</v>
      </c>
      <c r="K13" s="750">
        <v>1066035</v>
      </c>
      <c r="L13" s="750">
        <v>1033738</v>
      </c>
      <c r="M13" s="753">
        <v>96.970362136327608</v>
      </c>
      <c r="N13" s="742"/>
      <c r="O13" s="742"/>
      <c r="P13" s="742"/>
      <c r="Q13" s="742"/>
      <c r="R13" s="742"/>
      <c r="S13" s="742"/>
      <c r="T13" s="742"/>
    </row>
    <row r="14" spans="1:20" x14ac:dyDescent="0.3">
      <c r="A14" s="749" t="s">
        <v>518</v>
      </c>
      <c r="B14" s="750">
        <v>35381</v>
      </c>
      <c r="C14" s="750">
        <v>30557</v>
      </c>
      <c r="D14" s="750">
        <v>30543</v>
      </c>
      <c r="E14" s="751">
        <v>99.954183984029839</v>
      </c>
      <c r="F14" s="752">
        <v>0</v>
      </c>
      <c r="G14" s="750">
        <v>710</v>
      </c>
      <c r="H14" s="750">
        <v>710</v>
      </c>
      <c r="I14" s="751">
        <v>100</v>
      </c>
      <c r="J14" s="750">
        <v>35381</v>
      </c>
      <c r="K14" s="750">
        <v>31267</v>
      </c>
      <c r="L14" s="750">
        <v>31253</v>
      </c>
      <c r="M14" s="753">
        <v>99.955224357949277</v>
      </c>
      <c r="N14" s="742"/>
      <c r="O14" s="742"/>
      <c r="P14" s="742"/>
      <c r="Q14" s="742"/>
      <c r="R14" s="742"/>
      <c r="S14" s="742"/>
      <c r="T14" s="742"/>
    </row>
    <row r="15" spans="1:20" x14ac:dyDescent="0.3">
      <c r="A15" s="749" t="s">
        <v>519</v>
      </c>
      <c r="B15" s="750">
        <v>10697</v>
      </c>
      <c r="C15" s="750">
        <v>7963</v>
      </c>
      <c r="D15" s="750">
        <v>7949</v>
      </c>
      <c r="E15" s="751">
        <v>99.824186864247139</v>
      </c>
      <c r="F15" s="752">
        <v>0</v>
      </c>
      <c r="G15" s="750">
        <v>710</v>
      </c>
      <c r="H15" s="750">
        <v>710</v>
      </c>
      <c r="I15" s="751">
        <v>100</v>
      </c>
      <c r="J15" s="750">
        <v>10697</v>
      </c>
      <c r="K15" s="750">
        <v>8673</v>
      </c>
      <c r="L15" s="750">
        <v>8659</v>
      </c>
      <c r="M15" s="753">
        <v>99.838579499596449</v>
      </c>
      <c r="N15" s="742"/>
      <c r="O15" s="742"/>
      <c r="P15" s="742"/>
      <c r="Q15" s="742"/>
      <c r="R15" s="742"/>
      <c r="S15" s="742"/>
      <c r="T15" s="742"/>
    </row>
    <row r="16" spans="1:20" x14ac:dyDescent="0.3">
      <c r="A16" s="749" t="s">
        <v>520</v>
      </c>
      <c r="B16" s="750">
        <v>24684</v>
      </c>
      <c r="C16" s="750">
        <v>22594</v>
      </c>
      <c r="D16" s="750">
        <v>22594</v>
      </c>
      <c r="E16" s="754">
        <v>100</v>
      </c>
      <c r="F16" s="752">
        <v>0</v>
      </c>
      <c r="G16" s="750">
        <v>0</v>
      </c>
      <c r="H16" s="750">
        <v>0</v>
      </c>
      <c r="I16" s="754">
        <v>0</v>
      </c>
      <c r="J16" s="752">
        <v>24684</v>
      </c>
      <c r="K16" s="750">
        <v>22594</v>
      </c>
      <c r="L16" s="750">
        <v>22594</v>
      </c>
      <c r="M16" s="755">
        <v>100</v>
      </c>
      <c r="N16" s="240"/>
      <c r="O16" s="240"/>
      <c r="P16" s="240"/>
      <c r="Q16" s="240"/>
      <c r="R16" s="240"/>
      <c r="S16" s="240"/>
      <c r="T16" s="240"/>
    </row>
    <row r="17" spans="1:20" x14ac:dyDescent="0.3">
      <c r="A17" s="749" t="s">
        <v>521</v>
      </c>
      <c r="B17" s="750">
        <v>146465</v>
      </c>
      <c r="C17" s="750">
        <v>149846</v>
      </c>
      <c r="D17" s="750">
        <v>147915</v>
      </c>
      <c r="E17" s="751">
        <v>98.711343646143376</v>
      </c>
      <c r="F17" s="752">
        <v>10492</v>
      </c>
      <c r="G17" s="750">
        <v>20410</v>
      </c>
      <c r="H17" s="750">
        <v>20246</v>
      </c>
      <c r="I17" s="751">
        <v>99.196472317491427</v>
      </c>
      <c r="J17" s="750">
        <v>156957</v>
      </c>
      <c r="K17" s="750">
        <v>170256</v>
      </c>
      <c r="L17" s="750">
        <v>168161</v>
      </c>
      <c r="M17" s="753">
        <v>98.769500046988071</v>
      </c>
      <c r="N17" s="240"/>
      <c r="O17" s="240"/>
      <c r="P17" s="240"/>
      <c r="Q17" s="240"/>
      <c r="R17" s="240"/>
      <c r="S17" s="240"/>
      <c r="T17" s="240"/>
    </row>
    <row r="18" spans="1:20" x14ac:dyDescent="0.3">
      <c r="A18" s="749" t="s">
        <v>522</v>
      </c>
      <c r="B18" s="750">
        <v>57071</v>
      </c>
      <c r="C18" s="750">
        <v>55675</v>
      </c>
      <c r="D18" s="750">
        <v>55588</v>
      </c>
      <c r="E18" s="751">
        <v>99.843735967669517</v>
      </c>
      <c r="F18" s="752">
        <v>7407</v>
      </c>
      <c r="G18" s="750">
        <v>16036</v>
      </c>
      <c r="H18" s="750">
        <v>15900</v>
      </c>
      <c r="I18" s="751">
        <v>99.151908206535296</v>
      </c>
      <c r="J18" s="750">
        <v>64478</v>
      </c>
      <c r="K18" s="750">
        <v>71711</v>
      </c>
      <c r="L18" s="750">
        <v>71488</v>
      </c>
      <c r="M18" s="753">
        <v>99.689029577052338</v>
      </c>
      <c r="N18" s="240"/>
      <c r="O18" s="240"/>
      <c r="P18" s="240"/>
      <c r="Q18" s="240"/>
      <c r="R18" s="240"/>
      <c r="S18" s="240"/>
      <c r="T18" s="240"/>
    </row>
    <row r="19" spans="1:20" x14ac:dyDescent="0.3">
      <c r="A19" s="749" t="s">
        <v>523</v>
      </c>
      <c r="B19" s="750">
        <v>89394</v>
      </c>
      <c r="C19" s="750">
        <v>94171</v>
      </c>
      <c r="D19" s="750">
        <v>92327</v>
      </c>
      <c r="E19" s="751">
        <v>98.041860020600822</v>
      </c>
      <c r="F19" s="752">
        <v>3085</v>
      </c>
      <c r="G19" s="750">
        <v>4374</v>
      </c>
      <c r="H19" s="750">
        <v>4346</v>
      </c>
      <c r="I19" s="751">
        <v>99.35985368084134</v>
      </c>
      <c r="J19" s="750">
        <v>92479</v>
      </c>
      <c r="K19" s="750">
        <v>98545</v>
      </c>
      <c r="L19" s="750">
        <v>96673</v>
      </c>
      <c r="M19" s="753">
        <v>98.100360241514025</v>
      </c>
      <c r="N19" s="240"/>
      <c r="O19" s="240"/>
      <c r="P19" s="240"/>
      <c r="Q19" s="240"/>
      <c r="R19" s="240"/>
      <c r="S19" s="240"/>
      <c r="T19" s="240"/>
    </row>
    <row r="20" spans="1:20" x14ac:dyDescent="0.3">
      <c r="A20" s="749" t="s">
        <v>524</v>
      </c>
      <c r="B20" s="750">
        <v>349107</v>
      </c>
      <c r="C20" s="750">
        <v>357065</v>
      </c>
      <c r="D20" s="750">
        <v>356754</v>
      </c>
      <c r="E20" s="751">
        <v>99.912901012420704</v>
      </c>
      <c r="F20" s="752">
        <v>12182</v>
      </c>
      <c r="G20" s="750">
        <v>11818</v>
      </c>
      <c r="H20" s="750">
        <v>11818</v>
      </c>
      <c r="I20" s="755">
        <v>100</v>
      </c>
      <c r="J20" s="750">
        <v>361289</v>
      </c>
      <c r="K20" s="750">
        <v>368883</v>
      </c>
      <c r="L20" s="750">
        <v>368572</v>
      </c>
      <c r="M20" s="753">
        <v>99.915691425194439</v>
      </c>
      <c r="N20" s="240"/>
      <c r="O20" s="240"/>
      <c r="P20" s="240"/>
      <c r="Q20" s="240"/>
      <c r="R20" s="240"/>
      <c r="S20" s="240"/>
      <c r="T20" s="240"/>
    </row>
    <row r="21" spans="1:20" x14ac:dyDescent="0.3">
      <c r="A21" s="749" t="s">
        <v>525</v>
      </c>
      <c r="B21" s="750">
        <v>349107</v>
      </c>
      <c r="C21" s="750">
        <v>357065</v>
      </c>
      <c r="D21" s="750">
        <v>356754</v>
      </c>
      <c r="E21" s="751">
        <v>99.912901012420704</v>
      </c>
      <c r="F21" s="752">
        <v>12182</v>
      </c>
      <c r="G21" s="750">
        <v>11818</v>
      </c>
      <c r="H21" s="750">
        <v>11818</v>
      </c>
      <c r="I21" s="751">
        <v>100</v>
      </c>
      <c r="J21" s="750">
        <v>361289</v>
      </c>
      <c r="K21" s="750">
        <v>368883</v>
      </c>
      <c r="L21" s="750">
        <v>368572</v>
      </c>
      <c r="M21" s="753">
        <v>99.915691425194439</v>
      </c>
      <c r="N21" s="240"/>
      <c r="O21" s="240"/>
      <c r="P21" s="240"/>
      <c r="Q21" s="240"/>
      <c r="R21" s="240"/>
      <c r="S21" s="240"/>
      <c r="T21" s="240"/>
    </row>
    <row r="22" spans="1:20" x14ac:dyDescent="0.3">
      <c r="A22" s="749" t="s">
        <v>526</v>
      </c>
      <c r="B22" s="750">
        <v>22710</v>
      </c>
      <c r="C22" s="750">
        <v>24026</v>
      </c>
      <c r="D22" s="750">
        <v>24027</v>
      </c>
      <c r="E22" s="751">
        <v>100.00416215766252</v>
      </c>
      <c r="F22" s="752">
        <v>0</v>
      </c>
      <c r="G22" s="750">
        <v>1119</v>
      </c>
      <c r="H22" s="750">
        <v>1119</v>
      </c>
      <c r="I22" s="751">
        <v>100</v>
      </c>
      <c r="J22" s="750">
        <v>22710</v>
      </c>
      <c r="K22" s="750">
        <v>25145</v>
      </c>
      <c r="L22" s="750">
        <v>25146</v>
      </c>
      <c r="M22" s="753">
        <v>100.00397693378405</v>
      </c>
      <c r="N22" s="240"/>
      <c r="O22" s="240"/>
      <c r="P22" s="240"/>
      <c r="Q22" s="240"/>
      <c r="R22" s="240"/>
      <c r="S22" s="240"/>
      <c r="T22" s="240"/>
    </row>
    <row r="23" spans="1:20" x14ac:dyDescent="0.3">
      <c r="A23" s="749" t="s">
        <v>527</v>
      </c>
      <c r="B23" s="750">
        <v>22710</v>
      </c>
      <c r="C23" s="750">
        <v>24026</v>
      </c>
      <c r="D23" s="750">
        <v>24027</v>
      </c>
      <c r="E23" s="751">
        <v>100.00416215766252</v>
      </c>
      <c r="F23" s="752">
        <v>0</v>
      </c>
      <c r="G23" s="750">
        <v>1119</v>
      </c>
      <c r="H23" s="750">
        <v>1119</v>
      </c>
      <c r="I23" s="751">
        <v>100</v>
      </c>
      <c r="J23" s="750">
        <v>22710</v>
      </c>
      <c r="K23" s="750">
        <v>25145</v>
      </c>
      <c r="L23" s="750">
        <v>25146</v>
      </c>
      <c r="M23" s="753">
        <v>100.00397693378405</v>
      </c>
      <c r="N23" s="240"/>
      <c r="O23" s="240"/>
      <c r="P23" s="240"/>
      <c r="Q23" s="240"/>
      <c r="R23" s="240"/>
      <c r="S23" s="240"/>
      <c r="T23" s="240"/>
    </row>
    <row r="24" spans="1:20" x14ac:dyDescent="0.3">
      <c r="A24" s="749" t="s">
        <v>528</v>
      </c>
      <c r="B24" s="750">
        <v>12660</v>
      </c>
      <c r="C24" s="750">
        <v>10785</v>
      </c>
      <c r="D24" s="750">
        <v>10785</v>
      </c>
      <c r="E24" s="751">
        <v>100</v>
      </c>
      <c r="F24" s="752">
        <v>50</v>
      </c>
      <c r="G24" s="750">
        <v>0</v>
      </c>
      <c r="H24" s="750">
        <v>0</v>
      </c>
      <c r="I24" s="751">
        <v>0</v>
      </c>
      <c r="J24" s="750">
        <v>12710</v>
      </c>
      <c r="K24" s="750">
        <v>10785</v>
      </c>
      <c r="L24" s="750">
        <v>10785</v>
      </c>
      <c r="M24" s="753">
        <v>100</v>
      </c>
      <c r="N24" s="240"/>
      <c r="O24" s="240"/>
      <c r="P24" s="240"/>
      <c r="Q24" s="240"/>
      <c r="R24" s="240"/>
      <c r="S24" s="240"/>
      <c r="T24" s="240"/>
    </row>
    <row r="25" spans="1:20" x14ac:dyDescent="0.3">
      <c r="A25" s="749" t="s">
        <v>529</v>
      </c>
      <c r="B25" s="750">
        <v>12660</v>
      </c>
      <c r="C25" s="750">
        <v>10785</v>
      </c>
      <c r="D25" s="750">
        <v>10785</v>
      </c>
      <c r="E25" s="751">
        <v>100</v>
      </c>
      <c r="F25" s="752">
        <v>50</v>
      </c>
      <c r="G25" s="750">
        <v>0</v>
      </c>
      <c r="H25" s="750">
        <v>0</v>
      </c>
      <c r="I25" s="751">
        <v>0</v>
      </c>
      <c r="J25" s="750">
        <v>12710</v>
      </c>
      <c r="K25" s="750">
        <v>10785</v>
      </c>
      <c r="L25" s="750">
        <v>10785</v>
      </c>
      <c r="M25" s="753">
        <v>100</v>
      </c>
      <c r="N25" s="240"/>
      <c r="O25" s="240"/>
      <c r="P25" s="240"/>
      <c r="Q25" s="240"/>
      <c r="R25" s="240"/>
      <c r="S25" s="240"/>
      <c r="T25" s="240"/>
    </row>
    <row r="26" spans="1:20" x14ac:dyDescent="0.3">
      <c r="A26" s="749" t="s">
        <v>530</v>
      </c>
      <c r="B26" s="750">
        <v>1156602</v>
      </c>
      <c r="C26" s="750">
        <v>1156602</v>
      </c>
      <c r="D26" s="750">
        <v>796703</v>
      </c>
      <c r="E26" s="751">
        <v>68.883073001775898</v>
      </c>
      <c r="F26" s="752">
        <v>0</v>
      </c>
      <c r="G26" s="750">
        <v>0</v>
      </c>
      <c r="H26" s="750">
        <v>0</v>
      </c>
      <c r="I26" s="751">
        <v>0</v>
      </c>
      <c r="J26" s="750">
        <v>1156602</v>
      </c>
      <c r="K26" s="750">
        <v>1156602</v>
      </c>
      <c r="L26" s="750">
        <v>796703</v>
      </c>
      <c r="M26" s="753">
        <v>68.883073001775898</v>
      </c>
      <c r="N26" s="240"/>
      <c r="O26" s="240"/>
      <c r="P26" s="240"/>
      <c r="Q26" s="240"/>
      <c r="R26" s="240"/>
      <c r="S26" s="240"/>
      <c r="T26" s="240"/>
    </row>
    <row r="27" spans="1:20" x14ac:dyDescent="0.3">
      <c r="A27" s="749" t="s">
        <v>531</v>
      </c>
      <c r="B27" s="750">
        <v>1156602</v>
      </c>
      <c r="C27" s="750">
        <v>1156602</v>
      </c>
      <c r="D27" s="750">
        <v>796703</v>
      </c>
      <c r="E27" s="751">
        <v>68.883073001775898</v>
      </c>
      <c r="F27" s="752">
        <v>0</v>
      </c>
      <c r="G27" s="750">
        <v>0</v>
      </c>
      <c r="H27" s="750">
        <v>0</v>
      </c>
      <c r="I27" s="751">
        <v>0</v>
      </c>
      <c r="J27" s="750">
        <v>1156602</v>
      </c>
      <c r="K27" s="750">
        <v>1156602</v>
      </c>
      <c r="L27" s="750">
        <v>796703</v>
      </c>
      <c r="M27" s="753">
        <v>68.883073001775898</v>
      </c>
      <c r="N27" s="240"/>
      <c r="O27" s="240"/>
      <c r="P27" s="240"/>
      <c r="Q27" s="240"/>
      <c r="R27" s="240"/>
      <c r="S27" s="240"/>
      <c r="T27" s="240"/>
    </row>
    <row r="28" spans="1:20" s="759" customFormat="1" ht="13.2" x14ac:dyDescent="0.25">
      <c r="A28" s="743" t="s">
        <v>532</v>
      </c>
      <c r="B28" s="744">
        <v>1004389</v>
      </c>
      <c r="C28" s="744">
        <v>1179086</v>
      </c>
      <c r="D28" s="744">
        <v>1173520</v>
      </c>
      <c r="E28" s="756">
        <v>99.527939437835741</v>
      </c>
      <c r="F28" s="746">
        <v>504464</v>
      </c>
      <c r="G28" s="744">
        <v>518279</v>
      </c>
      <c r="H28" s="744">
        <v>518064</v>
      </c>
      <c r="I28" s="756">
        <v>99.958516551895798</v>
      </c>
      <c r="J28" s="744">
        <v>1508853</v>
      </c>
      <c r="K28" s="744">
        <v>1697365</v>
      </c>
      <c r="L28" s="744">
        <v>1691584</v>
      </c>
      <c r="M28" s="757">
        <v>99.659413267034495</v>
      </c>
      <c r="N28" s="758"/>
      <c r="O28" s="758"/>
      <c r="P28" s="758"/>
      <c r="Q28" s="758"/>
      <c r="R28" s="758"/>
      <c r="S28" s="758"/>
      <c r="T28" s="758"/>
    </row>
    <row r="29" spans="1:20" x14ac:dyDescent="0.3">
      <c r="A29" s="749" t="s">
        <v>533</v>
      </c>
      <c r="B29" s="750">
        <v>923317</v>
      </c>
      <c r="C29" s="750">
        <v>1099624</v>
      </c>
      <c r="D29" s="750">
        <v>1094139</v>
      </c>
      <c r="E29" s="751">
        <v>99.501193135107997</v>
      </c>
      <c r="F29" s="752">
        <v>501549</v>
      </c>
      <c r="G29" s="750">
        <v>510076</v>
      </c>
      <c r="H29" s="750">
        <v>509912</v>
      </c>
      <c r="I29" s="751">
        <v>99.967847928543989</v>
      </c>
      <c r="J29" s="750">
        <v>1424866</v>
      </c>
      <c r="K29" s="750">
        <v>1609700</v>
      </c>
      <c r="L29" s="750">
        <v>1604051</v>
      </c>
      <c r="M29" s="753">
        <v>99.649065043175739</v>
      </c>
      <c r="N29" s="240"/>
      <c r="O29" s="240"/>
      <c r="P29" s="240"/>
      <c r="Q29" s="240"/>
      <c r="R29" s="240"/>
      <c r="S29" s="240"/>
      <c r="T29" s="240"/>
    </row>
    <row r="30" spans="1:20" s="760" customFormat="1" ht="13.2" x14ac:dyDescent="0.25">
      <c r="A30" s="749" t="s">
        <v>534</v>
      </c>
      <c r="B30" s="750">
        <v>923317</v>
      </c>
      <c r="C30" s="750">
        <v>1099624</v>
      </c>
      <c r="D30" s="750">
        <v>1094139</v>
      </c>
      <c r="E30" s="751">
        <v>99.501193135107997</v>
      </c>
      <c r="F30" s="752">
        <v>501549</v>
      </c>
      <c r="G30" s="750">
        <v>510076</v>
      </c>
      <c r="H30" s="750">
        <v>509912</v>
      </c>
      <c r="I30" s="751">
        <v>99.967847928543989</v>
      </c>
      <c r="J30" s="750">
        <v>1424866</v>
      </c>
      <c r="K30" s="750">
        <v>1609700</v>
      </c>
      <c r="L30" s="750">
        <v>1604051</v>
      </c>
      <c r="M30" s="753">
        <v>99.649065043175739</v>
      </c>
      <c r="N30" s="292"/>
      <c r="O30" s="292"/>
      <c r="P30" s="292"/>
      <c r="Q30" s="292"/>
      <c r="R30" s="292"/>
      <c r="S30" s="292"/>
      <c r="T30" s="292"/>
    </row>
    <row r="31" spans="1:20" x14ac:dyDescent="0.3">
      <c r="A31" s="749" t="s">
        <v>535</v>
      </c>
      <c r="B31" s="750">
        <v>893</v>
      </c>
      <c r="C31" s="750">
        <v>1877</v>
      </c>
      <c r="D31" s="750">
        <v>1867</v>
      </c>
      <c r="E31" s="751">
        <v>99.467234949387318</v>
      </c>
      <c r="F31" s="752">
        <v>3</v>
      </c>
      <c r="G31" s="750">
        <v>1135</v>
      </c>
      <c r="H31" s="750">
        <v>1135</v>
      </c>
      <c r="I31" s="751">
        <v>100</v>
      </c>
      <c r="J31" s="750">
        <v>896</v>
      </c>
      <c r="K31" s="750">
        <v>3012</v>
      </c>
      <c r="L31" s="750">
        <v>3002</v>
      </c>
      <c r="M31" s="753">
        <v>99.667994687915012</v>
      </c>
      <c r="N31" s="240"/>
      <c r="O31" s="240"/>
      <c r="P31" s="240"/>
      <c r="Q31" s="240"/>
      <c r="R31" s="240"/>
      <c r="S31" s="240"/>
      <c r="T31" s="240"/>
    </row>
    <row r="32" spans="1:20" x14ac:dyDescent="0.3">
      <c r="A32" s="749" t="s">
        <v>536</v>
      </c>
      <c r="B32" s="750">
        <v>893</v>
      </c>
      <c r="C32" s="750">
        <v>1877</v>
      </c>
      <c r="D32" s="750">
        <v>1867</v>
      </c>
      <c r="E32" s="751">
        <v>99.467234949387318</v>
      </c>
      <c r="F32" s="752">
        <v>3</v>
      </c>
      <c r="G32" s="750">
        <v>1135</v>
      </c>
      <c r="H32" s="750">
        <v>1135</v>
      </c>
      <c r="I32" s="751">
        <v>100</v>
      </c>
      <c r="J32" s="750">
        <v>896</v>
      </c>
      <c r="K32" s="750">
        <v>3012</v>
      </c>
      <c r="L32" s="750">
        <v>3002</v>
      </c>
      <c r="M32" s="753">
        <v>99.667994687915012</v>
      </c>
      <c r="N32" s="240"/>
      <c r="O32" s="240"/>
      <c r="P32" s="240"/>
      <c r="Q32" s="240"/>
      <c r="R32" s="240"/>
      <c r="S32" s="240"/>
      <c r="T32" s="240"/>
    </row>
    <row r="33" spans="1:20" x14ac:dyDescent="0.3">
      <c r="A33" s="749" t="s">
        <v>537</v>
      </c>
      <c r="B33" s="750">
        <v>51843</v>
      </c>
      <c r="C33" s="750">
        <v>34585</v>
      </c>
      <c r="D33" s="750">
        <v>34580</v>
      </c>
      <c r="E33" s="751">
        <v>99.985542865404071</v>
      </c>
      <c r="F33" s="752">
        <v>907</v>
      </c>
      <c r="G33" s="750">
        <v>567</v>
      </c>
      <c r="H33" s="750">
        <v>568</v>
      </c>
      <c r="I33" s="751">
        <v>100.17636684303351</v>
      </c>
      <c r="J33" s="750">
        <v>52750</v>
      </c>
      <c r="K33" s="750">
        <v>35152</v>
      </c>
      <c r="L33" s="750">
        <v>35148</v>
      </c>
      <c r="M33" s="753">
        <v>99.98862084660901</v>
      </c>
      <c r="N33" s="240"/>
      <c r="O33" s="240"/>
      <c r="P33" s="240"/>
      <c r="Q33" s="240"/>
      <c r="R33" s="240"/>
      <c r="S33" s="240"/>
      <c r="T33" s="240"/>
    </row>
    <row r="34" spans="1:20" x14ac:dyDescent="0.3">
      <c r="A34" s="749" t="s">
        <v>538</v>
      </c>
      <c r="B34" s="750">
        <v>51843</v>
      </c>
      <c r="C34" s="750">
        <v>34585</v>
      </c>
      <c r="D34" s="750">
        <v>34580</v>
      </c>
      <c r="E34" s="751">
        <v>99.985542865404071</v>
      </c>
      <c r="F34" s="752">
        <v>907</v>
      </c>
      <c r="G34" s="750">
        <v>567</v>
      </c>
      <c r="H34" s="750">
        <v>568</v>
      </c>
      <c r="I34" s="751">
        <v>100.17636684303351</v>
      </c>
      <c r="J34" s="750">
        <v>52750</v>
      </c>
      <c r="K34" s="750">
        <v>35152</v>
      </c>
      <c r="L34" s="750">
        <v>35148</v>
      </c>
      <c r="M34" s="753">
        <v>99.98862084660901</v>
      </c>
      <c r="N34" s="240"/>
      <c r="O34" s="240"/>
      <c r="P34" s="240"/>
      <c r="Q34" s="240"/>
      <c r="R34" s="240"/>
      <c r="S34" s="240"/>
      <c r="T34" s="240"/>
    </row>
    <row r="35" spans="1:20" x14ac:dyDescent="0.3">
      <c r="A35" s="749" t="s">
        <v>539</v>
      </c>
      <c r="B35" s="750">
        <v>5154</v>
      </c>
      <c r="C35" s="750">
        <v>3812</v>
      </c>
      <c r="D35" s="750">
        <v>3763</v>
      </c>
      <c r="E35" s="751">
        <v>98.714585519412381</v>
      </c>
      <c r="F35" s="752">
        <v>240</v>
      </c>
      <c r="G35" s="750">
        <v>829</v>
      </c>
      <c r="H35" s="750">
        <v>803</v>
      </c>
      <c r="I35" s="751">
        <v>96.863691194209892</v>
      </c>
      <c r="J35" s="750">
        <v>5394</v>
      </c>
      <c r="K35" s="750">
        <v>4641</v>
      </c>
      <c r="L35" s="750">
        <v>4566</v>
      </c>
      <c r="M35" s="753">
        <v>98.383968972204258</v>
      </c>
      <c r="N35" s="240"/>
      <c r="O35" s="240"/>
      <c r="P35" s="240"/>
      <c r="Q35" s="240"/>
      <c r="R35" s="240"/>
      <c r="S35" s="240"/>
      <c r="T35" s="240"/>
    </row>
    <row r="36" spans="1:20" x14ac:dyDescent="0.3">
      <c r="A36" s="749" t="s">
        <v>540</v>
      </c>
      <c r="B36" s="750">
        <v>5154</v>
      </c>
      <c r="C36" s="750">
        <v>3812</v>
      </c>
      <c r="D36" s="750">
        <v>3763</v>
      </c>
      <c r="E36" s="751">
        <v>98.714585519412381</v>
      </c>
      <c r="F36" s="752">
        <v>240</v>
      </c>
      <c r="G36" s="750">
        <v>829</v>
      </c>
      <c r="H36" s="750">
        <v>803</v>
      </c>
      <c r="I36" s="751">
        <v>96.863691194209892</v>
      </c>
      <c r="J36" s="750">
        <v>5394</v>
      </c>
      <c r="K36" s="750">
        <v>4641</v>
      </c>
      <c r="L36" s="750">
        <v>4566</v>
      </c>
      <c r="M36" s="753">
        <v>98.383968972204258</v>
      </c>
      <c r="N36" s="240"/>
      <c r="O36" s="240"/>
      <c r="P36" s="240"/>
      <c r="Q36" s="240"/>
      <c r="R36" s="240"/>
      <c r="S36" s="240"/>
      <c r="T36" s="240"/>
    </row>
    <row r="37" spans="1:20" x14ac:dyDescent="0.3">
      <c r="A37" s="749" t="s">
        <v>541</v>
      </c>
      <c r="B37" s="750">
        <v>23182</v>
      </c>
      <c r="C37" s="750">
        <v>39188</v>
      </c>
      <c r="D37" s="750">
        <v>39171</v>
      </c>
      <c r="E37" s="751">
        <v>99.956619373277533</v>
      </c>
      <c r="F37" s="752">
        <v>1765</v>
      </c>
      <c r="G37" s="750">
        <v>5672</v>
      </c>
      <c r="H37" s="750">
        <v>5646</v>
      </c>
      <c r="I37" s="751">
        <v>99.541607898448518</v>
      </c>
      <c r="J37" s="750">
        <v>24947</v>
      </c>
      <c r="K37" s="750">
        <v>44860</v>
      </c>
      <c r="L37" s="750">
        <v>44817</v>
      </c>
      <c r="M37" s="753">
        <v>99.904146232724031</v>
      </c>
      <c r="N37" s="240"/>
      <c r="O37" s="240"/>
      <c r="P37" s="240"/>
      <c r="Q37" s="240"/>
      <c r="R37" s="240"/>
      <c r="S37" s="240"/>
      <c r="T37" s="240"/>
    </row>
    <row r="38" spans="1:20" x14ac:dyDescent="0.3">
      <c r="A38" s="749" t="s">
        <v>542</v>
      </c>
      <c r="B38" s="750">
        <v>23182</v>
      </c>
      <c r="C38" s="750">
        <v>39188</v>
      </c>
      <c r="D38" s="750">
        <v>39171</v>
      </c>
      <c r="E38" s="751">
        <v>99.956619373277533</v>
      </c>
      <c r="F38" s="752">
        <v>1765</v>
      </c>
      <c r="G38" s="750">
        <v>5672</v>
      </c>
      <c r="H38" s="750">
        <v>5646</v>
      </c>
      <c r="I38" s="751">
        <v>99.541607898448518</v>
      </c>
      <c r="J38" s="750">
        <v>24947</v>
      </c>
      <c r="K38" s="750">
        <v>44860</v>
      </c>
      <c r="L38" s="750">
        <v>44817</v>
      </c>
      <c r="M38" s="753">
        <v>99.904146232724031</v>
      </c>
      <c r="N38" s="240"/>
      <c r="O38" s="240"/>
      <c r="P38" s="240"/>
      <c r="Q38" s="240"/>
      <c r="R38" s="240"/>
      <c r="S38" s="240"/>
      <c r="T38" s="240"/>
    </row>
    <row r="39" spans="1:20" s="759" customFormat="1" ht="13.2" x14ac:dyDescent="0.25">
      <c r="A39" s="743" t="s">
        <v>543</v>
      </c>
      <c r="B39" s="744">
        <v>1974213</v>
      </c>
      <c r="C39" s="744">
        <v>2163642</v>
      </c>
      <c r="D39" s="744">
        <v>2149946</v>
      </c>
      <c r="E39" s="756">
        <v>99.366993245647848</v>
      </c>
      <c r="F39" s="746">
        <v>41624</v>
      </c>
      <c r="G39" s="744">
        <v>101879</v>
      </c>
      <c r="H39" s="744">
        <v>101861</v>
      </c>
      <c r="I39" s="756">
        <v>99.982331982057147</v>
      </c>
      <c r="J39" s="744">
        <v>2015837</v>
      </c>
      <c r="K39" s="744">
        <v>2265521</v>
      </c>
      <c r="L39" s="744">
        <v>2251807</v>
      </c>
      <c r="M39" s="757">
        <v>99.394664626812116</v>
      </c>
      <c r="N39" s="758"/>
      <c r="O39" s="758"/>
      <c r="P39" s="758"/>
      <c r="Q39" s="758"/>
      <c r="R39" s="758"/>
      <c r="S39" s="758"/>
      <c r="T39" s="758"/>
    </row>
    <row r="40" spans="1:20" x14ac:dyDescent="0.3">
      <c r="A40" s="749" t="s">
        <v>544</v>
      </c>
      <c r="B40" s="750">
        <v>956044</v>
      </c>
      <c r="C40" s="750">
        <v>926855</v>
      </c>
      <c r="D40" s="750">
        <v>926834</v>
      </c>
      <c r="E40" s="751">
        <v>99.997734273430041</v>
      </c>
      <c r="F40" s="752">
        <v>11336</v>
      </c>
      <c r="G40" s="750">
        <v>31800</v>
      </c>
      <c r="H40" s="750">
        <v>31800</v>
      </c>
      <c r="I40" s="751">
        <v>100</v>
      </c>
      <c r="J40" s="750">
        <v>967380</v>
      </c>
      <c r="K40" s="750">
        <v>958655</v>
      </c>
      <c r="L40" s="750">
        <v>958634</v>
      </c>
      <c r="M40" s="753">
        <v>99.99780943092145</v>
      </c>
      <c r="N40" s="240"/>
      <c r="O40" s="240"/>
      <c r="P40" s="240"/>
      <c r="Q40" s="240"/>
      <c r="R40" s="240"/>
      <c r="S40" s="240"/>
      <c r="T40" s="240"/>
    </row>
    <row r="41" spans="1:20" s="760" customFormat="1" ht="13.2" x14ac:dyDescent="0.25">
      <c r="A41" s="749" t="s">
        <v>545</v>
      </c>
      <c r="B41" s="750">
        <v>956044</v>
      </c>
      <c r="C41" s="750">
        <v>926855</v>
      </c>
      <c r="D41" s="750">
        <v>926834</v>
      </c>
      <c r="E41" s="751">
        <v>99.997734273430041</v>
      </c>
      <c r="F41" s="752">
        <v>11336</v>
      </c>
      <c r="G41" s="750">
        <v>31800</v>
      </c>
      <c r="H41" s="750">
        <v>31800</v>
      </c>
      <c r="I41" s="751">
        <v>100</v>
      </c>
      <c r="J41" s="750">
        <v>967380</v>
      </c>
      <c r="K41" s="750">
        <v>958655</v>
      </c>
      <c r="L41" s="750">
        <v>958634</v>
      </c>
      <c r="M41" s="753">
        <v>99.99780943092145</v>
      </c>
      <c r="N41" s="292"/>
      <c r="O41" s="292"/>
      <c r="P41" s="292"/>
      <c r="Q41" s="292"/>
      <c r="R41" s="292"/>
      <c r="S41" s="292"/>
      <c r="T41" s="292"/>
    </row>
    <row r="42" spans="1:20" x14ac:dyDescent="0.3">
      <c r="A42" s="749" t="s">
        <v>546</v>
      </c>
      <c r="B42" s="750">
        <v>126745</v>
      </c>
      <c r="C42" s="750">
        <v>148553</v>
      </c>
      <c r="D42" s="750">
        <v>148531</v>
      </c>
      <c r="E42" s="751">
        <v>99.985190470741088</v>
      </c>
      <c r="F42" s="752">
        <v>3000</v>
      </c>
      <c r="G42" s="750">
        <v>17702</v>
      </c>
      <c r="H42" s="750">
        <v>17702</v>
      </c>
      <c r="I42" s="751">
        <v>100</v>
      </c>
      <c r="J42" s="750">
        <v>129745</v>
      </c>
      <c r="K42" s="750">
        <v>166255</v>
      </c>
      <c r="L42" s="750">
        <v>166233</v>
      </c>
      <c r="M42" s="753">
        <v>99.986767315268708</v>
      </c>
      <c r="N42" s="240"/>
      <c r="O42" s="240"/>
      <c r="P42" s="240"/>
      <c r="Q42" s="240"/>
      <c r="R42" s="240"/>
      <c r="S42" s="240"/>
      <c r="T42" s="240"/>
    </row>
    <row r="43" spans="1:20" x14ac:dyDescent="0.3">
      <c r="A43" s="749" t="s">
        <v>547</v>
      </c>
      <c r="B43" s="750">
        <v>126745</v>
      </c>
      <c r="C43" s="750">
        <v>148553</v>
      </c>
      <c r="D43" s="750">
        <v>148531</v>
      </c>
      <c r="E43" s="751">
        <v>99.985190470741088</v>
      </c>
      <c r="F43" s="752">
        <v>3000</v>
      </c>
      <c r="G43" s="750">
        <v>17702</v>
      </c>
      <c r="H43" s="750">
        <v>17702</v>
      </c>
      <c r="I43" s="751">
        <v>100</v>
      </c>
      <c r="J43" s="750">
        <v>129745</v>
      </c>
      <c r="K43" s="750">
        <v>166255</v>
      </c>
      <c r="L43" s="750">
        <v>166233</v>
      </c>
      <c r="M43" s="753">
        <v>99.986767315268708</v>
      </c>
      <c r="N43" s="240"/>
      <c r="O43" s="240"/>
      <c r="P43" s="240"/>
      <c r="Q43" s="240"/>
      <c r="R43" s="240"/>
      <c r="S43" s="240"/>
      <c r="T43" s="240"/>
    </row>
    <row r="44" spans="1:20" x14ac:dyDescent="0.3">
      <c r="A44" s="749" t="s">
        <v>548</v>
      </c>
      <c r="B44" s="750">
        <v>264091</v>
      </c>
      <c r="C44" s="750">
        <v>286487</v>
      </c>
      <c r="D44" s="750">
        <v>277851</v>
      </c>
      <c r="E44" s="751">
        <v>96.985552573066144</v>
      </c>
      <c r="F44" s="752">
        <v>5631</v>
      </c>
      <c r="G44" s="750">
        <v>12619</v>
      </c>
      <c r="H44" s="750">
        <v>12605</v>
      </c>
      <c r="I44" s="751">
        <v>99.889056185117681</v>
      </c>
      <c r="J44" s="750">
        <v>269722</v>
      </c>
      <c r="K44" s="750">
        <v>299106</v>
      </c>
      <c r="L44" s="750">
        <v>290456</v>
      </c>
      <c r="M44" s="753">
        <v>97.108048651648588</v>
      </c>
      <c r="N44" s="240"/>
      <c r="O44" s="240"/>
      <c r="P44" s="240"/>
      <c r="Q44" s="240"/>
      <c r="R44" s="240"/>
      <c r="S44" s="240"/>
      <c r="T44" s="240"/>
    </row>
    <row r="45" spans="1:20" x14ac:dyDescent="0.3">
      <c r="A45" s="749" t="s">
        <v>549</v>
      </c>
      <c r="B45" s="750">
        <v>264091</v>
      </c>
      <c r="C45" s="750">
        <v>286487</v>
      </c>
      <c r="D45" s="750">
        <v>277851</v>
      </c>
      <c r="E45" s="751">
        <v>96.985552573066144</v>
      </c>
      <c r="F45" s="752">
        <v>5631</v>
      </c>
      <c r="G45" s="750">
        <v>12619</v>
      </c>
      <c r="H45" s="750">
        <v>12605</v>
      </c>
      <c r="I45" s="751">
        <v>99.889056185117681</v>
      </c>
      <c r="J45" s="750">
        <v>269722</v>
      </c>
      <c r="K45" s="750">
        <v>299106</v>
      </c>
      <c r="L45" s="750">
        <v>290456</v>
      </c>
      <c r="M45" s="753">
        <v>97.108048651648588</v>
      </c>
      <c r="N45" s="240"/>
      <c r="O45" s="240"/>
      <c r="P45" s="240"/>
      <c r="Q45" s="240"/>
      <c r="R45" s="240"/>
      <c r="S45" s="240"/>
      <c r="T45" s="240"/>
    </row>
    <row r="46" spans="1:20" x14ac:dyDescent="0.3">
      <c r="A46" s="749" t="s">
        <v>550</v>
      </c>
      <c r="B46" s="750">
        <v>171204</v>
      </c>
      <c r="C46" s="750">
        <v>198172</v>
      </c>
      <c r="D46" s="750">
        <v>198172</v>
      </c>
      <c r="E46" s="751">
        <v>100</v>
      </c>
      <c r="F46" s="752">
        <v>2139</v>
      </c>
      <c r="G46" s="750">
        <v>3636</v>
      </c>
      <c r="H46" s="750">
        <v>3636</v>
      </c>
      <c r="I46" s="751">
        <v>100</v>
      </c>
      <c r="J46" s="750">
        <v>173343</v>
      </c>
      <c r="K46" s="750">
        <v>201808</v>
      </c>
      <c r="L46" s="750">
        <v>201808</v>
      </c>
      <c r="M46" s="753">
        <v>100</v>
      </c>
      <c r="N46" s="240"/>
      <c r="O46" s="240"/>
      <c r="P46" s="240"/>
      <c r="Q46" s="240"/>
      <c r="R46" s="240"/>
      <c r="S46" s="240"/>
      <c r="T46" s="240"/>
    </row>
    <row r="47" spans="1:20" x14ac:dyDescent="0.3">
      <c r="A47" s="749" t="s">
        <v>551</v>
      </c>
      <c r="B47" s="750">
        <v>171204</v>
      </c>
      <c r="C47" s="750">
        <v>198172</v>
      </c>
      <c r="D47" s="750">
        <v>198172</v>
      </c>
      <c r="E47" s="751">
        <v>100</v>
      </c>
      <c r="F47" s="752">
        <v>2139</v>
      </c>
      <c r="G47" s="750">
        <v>3636</v>
      </c>
      <c r="H47" s="750">
        <v>3636</v>
      </c>
      <c r="I47" s="751">
        <v>100</v>
      </c>
      <c r="J47" s="750">
        <v>173343</v>
      </c>
      <c r="K47" s="750">
        <v>201808</v>
      </c>
      <c r="L47" s="750">
        <v>201808</v>
      </c>
      <c r="M47" s="753">
        <v>100</v>
      </c>
      <c r="N47" s="240"/>
      <c r="O47" s="240"/>
      <c r="P47" s="240"/>
      <c r="Q47" s="240"/>
      <c r="R47" s="240"/>
      <c r="S47" s="240"/>
      <c r="T47" s="240"/>
    </row>
    <row r="48" spans="1:20" x14ac:dyDescent="0.3">
      <c r="A48" s="749" t="s">
        <v>552</v>
      </c>
      <c r="B48" s="750">
        <v>456129</v>
      </c>
      <c r="C48" s="750">
        <v>603575</v>
      </c>
      <c r="D48" s="750">
        <v>598558</v>
      </c>
      <c r="E48" s="751">
        <v>99.168785983514894</v>
      </c>
      <c r="F48" s="752">
        <v>19518</v>
      </c>
      <c r="G48" s="750">
        <v>36122</v>
      </c>
      <c r="H48" s="750">
        <v>36118</v>
      </c>
      <c r="I48" s="751">
        <v>99.988926416034545</v>
      </c>
      <c r="J48" s="750">
        <v>475647</v>
      </c>
      <c r="K48" s="750">
        <v>639697</v>
      </c>
      <c r="L48" s="750">
        <v>634676</v>
      </c>
      <c r="M48" s="753">
        <v>99.215097147555795</v>
      </c>
      <c r="N48" s="240"/>
      <c r="O48" s="240"/>
      <c r="P48" s="240"/>
      <c r="Q48" s="240"/>
      <c r="R48" s="240"/>
      <c r="S48" s="240"/>
      <c r="T48" s="240"/>
    </row>
    <row r="49" spans="1:20" x14ac:dyDescent="0.3">
      <c r="A49" s="749" t="s">
        <v>553</v>
      </c>
      <c r="B49" s="750">
        <v>456129</v>
      </c>
      <c r="C49" s="750">
        <v>603575</v>
      </c>
      <c r="D49" s="750">
        <v>598558</v>
      </c>
      <c r="E49" s="751">
        <v>99.168785983514894</v>
      </c>
      <c r="F49" s="752">
        <v>19518</v>
      </c>
      <c r="G49" s="750">
        <v>36122</v>
      </c>
      <c r="H49" s="750">
        <v>36118</v>
      </c>
      <c r="I49" s="751">
        <v>99.988926416034545</v>
      </c>
      <c r="J49" s="750">
        <v>475647</v>
      </c>
      <c r="K49" s="750">
        <v>639697</v>
      </c>
      <c r="L49" s="750">
        <v>634676</v>
      </c>
      <c r="M49" s="753">
        <v>99.215097147555795</v>
      </c>
      <c r="N49" s="240"/>
      <c r="O49" s="240"/>
      <c r="P49" s="240"/>
      <c r="Q49" s="240"/>
      <c r="R49" s="240"/>
      <c r="S49" s="240"/>
      <c r="T49" s="240"/>
    </row>
    <row r="50" spans="1:20" s="759" customFormat="1" ht="13.2" x14ac:dyDescent="0.25">
      <c r="A50" s="743" t="s">
        <v>554</v>
      </c>
      <c r="B50" s="744">
        <v>2416872</v>
      </c>
      <c r="C50" s="744">
        <v>3829202</v>
      </c>
      <c r="D50" s="744">
        <v>3472733</v>
      </c>
      <c r="E50" s="756">
        <v>90.690775780436766</v>
      </c>
      <c r="F50" s="746">
        <v>485402</v>
      </c>
      <c r="G50" s="744">
        <v>1386702</v>
      </c>
      <c r="H50" s="744">
        <v>1386635</v>
      </c>
      <c r="I50" s="756">
        <v>99.995168392343842</v>
      </c>
      <c r="J50" s="744">
        <v>2902274</v>
      </c>
      <c r="K50" s="744">
        <v>5215904</v>
      </c>
      <c r="L50" s="744">
        <v>4859368</v>
      </c>
      <c r="M50" s="757">
        <v>93.164444744381797</v>
      </c>
      <c r="N50" s="758"/>
      <c r="O50" s="758"/>
      <c r="P50" s="758"/>
      <c r="Q50" s="758"/>
      <c r="R50" s="758"/>
      <c r="S50" s="758"/>
      <c r="T50" s="758"/>
    </row>
    <row r="51" spans="1:20" x14ac:dyDescent="0.3">
      <c r="A51" s="749" t="s">
        <v>555</v>
      </c>
      <c r="B51" s="750">
        <v>692498</v>
      </c>
      <c r="C51" s="750">
        <v>1804001</v>
      </c>
      <c r="D51" s="750">
        <v>1451678</v>
      </c>
      <c r="E51" s="751">
        <v>80.469911047721141</v>
      </c>
      <c r="F51" s="752">
        <v>139976</v>
      </c>
      <c r="G51" s="750">
        <v>283954</v>
      </c>
      <c r="H51" s="750">
        <v>283912</v>
      </c>
      <c r="I51" s="751">
        <v>99.985208871859527</v>
      </c>
      <c r="J51" s="750">
        <v>832474</v>
      </c>
      <c r="K51" s="750">
        <v>2087955</v>
      </c>
      <c r="L51" s="750">
        <v>1735590</v>
      </c>
      <c r="M51" s="753">
        <v>83.123917900529463</v>
      </c>
      <c r="N51" s="240"/>
      <c r="O51" s="240"/>
      <c r="P51" s="240"/>
      <c r="Q51" s="240"/>
      <c r="R51" s="240"/>
      <c r="S51" s="240"/>
      <c r="T51" s="240"/>
    </row>
    <row r="52" spans="1:20" x14ac:dyDescent="0.3">
      <c r="A52" s="749" t="s">
        <v>556</v>
      </c>
      <c r="B52" s="750">
        <v>85857</v>
      </c>
      <c r="C52" s="750">
        <v>429296</v>
      </c>
      <c r="D52" s="750">
        <v>283914</v>
      </c>
      <c r="E52" s="751">
        <v>66.134788118221451</v>
      </c>
      <c r="F52" s="752">
        <v>139649</v>
      </c>
      <c r="G52" s="750">
        <v>61263</v>
      </c>
      <c r="H52" s="750">
        <v>61221</v>
      </c>
      <c r="I52" s="751">
        <v>99.931443122276093</v>
      </c>
      <c r="J52" s="750">
        <v>225506</v>
      </c>
      <c r="K52" s="750">
        <v>490559</v>
      </c>
      <c r="L52" s="750">
        <v>345135</v>
      </c>
      <c r="M52" s="753">
        <v>70.355451637825411</v>
      </c>
      <c r="N52" s="240"/>
      <c r="O52" s="240"/>
      <c r="P52" s="240"/>
      <c r="Q52" s="240"/>
      <c r="R52" s="240"/>
      <c r="S52" s="240"/>
      <c r="T52" s="240"/>
    </row>
    <row r="53" spans="1:20" x14ac:dyDescent="0.3">
      <c r="A53" s="749" t="s">
        <v>557</v>
      </c>
      <c r="B53" s="750">
        <v>606641</v>
      </c>
      <c r="C53" s="750">
        <v>1374705</v>
      </c>
      <c r="D53" s="750">
        <v>1167764</v>
      </c>
      <c r="E53" s="751">
        <v>84.946515797934836</v>
      </c>
      <c r="F53" s="752">
        <v>327</v>
      </c>
      <c r="G53" s="750">
        <v>222691</v>
      </c>
      <c r="H53" s="750">
        <v>222691</v>
      </c>
      <c r="I53" s="751">
        <v>100</v>
      </c>
      <c r="J53" s="750">
        <v>606968</v>
      </c>
      <c r="K53" s="750">
        <v>1597396</v>
      </c>
      <c r="L53" s="750">
        <v>1390455</v>
      </c>
      <c r="M53" s="753">
        <v>87.045103405792929</v>
      </c>
      <c r="N53" s="240"/>
      <c r="O53" s="240"/>
      <c r="P53" s="240"/>
      <c r="Q53" s="240"/>
      <c r="R53" s="240"/>
      <c r="S53" s="240"/>
      <c r="T53" s="240"/>
    </row>
    <row r="54" spans="1:20" s="760" customFormat="1" ht="13.2" x14ac:dyDescent="0.25">
      <c r="A54" s="749" t="s">
        <v>558</v>
      </c>
      <c r="B54" s="750">
        <v>806385</v>
      </c>
      <c r="C54" s="750">
        <v>796152</v>
      </c>
      <c r="D54" s="750">
        <v>796137</v>
      </c>
      <c r="E54" s="751">
        <v>99.998115937660145</v>
      </c>
      <c r="F54" s="752">
        <v>92994</v>
      </c>
      <c r="G54" s="750">
        <v>129366</v>
      </c>
      <c r="H54" s="750">
        <v>129365</v>
      </c>
      <c r="I54" s="751">
        <v>99.999226999366144</v>
      </c>
      <c r="J54" s="750">
        <v>899379</v>
      </c>
      <c r="K54" s="750">
        <v>925518</v>
      </c>
      <c r="L54" s="750">
        <v>925502</v>
      </c>
      <c r="M54" s="753">
        <v>99.998271238376773</v>
      </c>
      <c r="N54" s="292"/>
      <c r="O54" s="292"/>
      <c r="P54" s="292"/>
      <c r="Q54" s="292"/>
      <c r="R54" s="292"/>
      <c r="S54" s="292"/>
      <c r="T54" s="292"/>
    </row>
    <row r="55" spans="1:20" x14ac:dyDescent="0.3">
      <c r="A55" s="749" t="s">
        <v>559</v>
      </c>
      <c r="B55" s="750">
        <v>795979</v>
      </c>
      <c r="C55" s="750">
        <v>784784</v>
      </c>
      <c r="D55" s="750">
        <v>784769</v>
      </c>
      <c r="E55" s="751">
        <v>99.998088646047833</v>
      </c>
      <c r="F55" s="752">
        <v>92994</v>
      </c>
      <c r="G55" s="750">
        <v>118952</v>
      </c>
      <c r="H55" s="750">
        <v>118951</v>
      </c>
      <c r="I55" s="751">
        <v>99.999159324769664</v>
      </c>
      <c r="J55" s="750">
        <v>888973</v>
      </c>
      <c r="K55" s="750">
        <v>903736</v>
      </c>
      <c r="L55" s="750">
        <v>903720</v>
      </c>
      <c r="M55" s="753">
        <v>99.998229571467775</v>
      </c>
      <c r="N55" s="240"/>
      <c r="O55" s="240"/>
      <c r="P55" s="240"/>
      <c r="Q55" s="240"/>
      <c r="R55" s="240"/>
      <c r="S55" s="240"/>
      <c r="T55" s="240"/>
    </row>
    <row r="56" spans="1:20" x14ac:dyDescent="0.3">
      <c r="A56" s="749" t="s">
        <v>560</v>
      </c>
      <c r="B56" s="750">
        <v>10406</v>
      </c>
      <c r="C56" s="750">
        <v>11340</v>
      </c>
      <c r="D56" s="750">
        <v>11340</v>
      </c>
      <c r="E56" s="751">
        <v>100</v>
      </c>
      <c r="F56" s="752">
        <v>0</v>
      </c>
      <c r="G56" s="750">
        <v>10332</v>
      </c>
      <c r="H56" s="750">
        <v>10332</v>
      </c>
      <c r="I56" s="751">
        <v>100</v>
      </c>
      <c r="J56" s="750">
        <v>10406</v>
      </c>
      <c r="K56" s="750">
        <v>21672</v>
      </c>
      <c r="L56" s="750">
        <v>21672</v>
      </c>
      <c r="M56" s="753">
        <v>100</v>
      </c>
      <c r="N56" s="240"/>
      <c r="O56" s="240"/>
      <c r="P56" s="240"/>
      <c r="Q56" s="240"/>
      <c r="R56" s="240"/>
      <c r="S56" s="240"/>
      <c r="T56" s="240"/>
    </row>
    <row r="57" spans="1:20" x14ac:dyDescent="0.3">
      <c r="A57" s="749" t="s">
        <v>561</v>
      </c>
      <c r="B57" s="750">
        <v>0</v>
      </c>
      <c r="C57" s="750">
        <v>28</v>
      </c>
      <c r="D57" s="750">
        <v>28</v>
      </c>
      <c r="E57" s="751">
        <v>100</v>
      </c>
      <c r="F57" s="752">
        <v>0</v>
      </c>
      <c r="G57" s="750">
        <v>82</v>
      </c>
      <c r="H57" s="750">
        <v>82</v>
      </c>
      <c r="I57" s="751">
        <v>100</v>
      </c>
      <c r="J57" s="750">
        <v>0</v>
      </c>
      <c r="K57" s="750">
        <v>110</v>
      </c>
      <c r="L57" s="750">
        <v>110</v>
      </c>
      <c r="M57" s="753">
        <v>100</v>
      </c>
      <c r="N57" s="240"/>
      <c r="O57" s="240"/>
      <c r="P57" s="240"/>
      <c r="Q57" s="240"/>
      <c r="R57" s="240"/>
      <c r="S57" s="240"/>
      <c r="T57" s="240"/>
    </row>
    <row r="58" spans="1:20" x14ac:dyDescent="0.3">
      <c r="A58" s="749" t="s">
        <v>562</v>
      </c>
      <c r="B58" s="750">
        <v>26564</v>
      </c>
      <c r="C58" s="750">
        <v>188820</v>
      </c>
      <c r="D58" s="750">
        <v>186311</v>
      </c>
      <c r="E58" s="751">
        <v>98.67122126893338</v>
      </c>
      <c r="F58" s="752">
        <v>275</v>
      </c>
      <c r="G58" s="750">
        <v>208</v>
      </c>
      <c r="H58" s="750">
        <v>187</v>
      </c>
      <c r="I58" s="751">
        <v>89.90384615384616</v>
      </c>
      <c r="J58" s="750">
        <v>26839</v>
      </c>
      <c r="K58" s="750">
        <v>189028</v>
      </c>
      <c r="L58" s="750">
        <v>186498</v>
      </c>
      <c r="M58" s="753">
        <v>98.661573946716885</v>
      </c>
      <c r="N58" s="240"/>
      <c r="O58" s="240"/>
      <c r="P58" s="240"/>
      <c r="Q58" s="240"/>
      <c r="R58" s="240"/>
      <c r="S58" s="240"/>
      <c r="T58" s="240"/>
    </row>
    <row r="59" spans="1:20" x14ac:dyDescent="0.3">
      <c r="A59" s="749" t="s">
        <v>563</v>
      </c>
      <c r="B59" s="750">
        <v>11086</v>
      </c>
      <c r="C59" s="750">
        <v>9669</v>
      </c>
      <c r="D59" s="750">
        <v>9669</v>
      </c>
      <c r="E59" s="751">
        <v>100</v>
      </c>
      <c r="F59" s="752">
        <v>0</v>
      </c>
      <c r="G59" s="750">
        <v>0</v>
      </c>
      <c r="H59" s="750">
        <v>0</v>
      </c>
      <c r="I59" s="751">
        <v>0</v>
      </c>
      <c r="J59" s="750">
        <v>11086</v>
      </c>
      <c r="K59" s="750">
        <v>9669</v>
      </c>
      <c r="L59" s="750">
        <v>9669</v>
      </c>
      <c r="M59" s="753">
        <v>100</v>
      </c>
      <c r="N59" s="240"/>
      <c r="O59" s="240"/>
      <c r="P59" s="240"/>
      <c r="Q59" s="240"/>
      <c r="R59" s="240"/>
      <c r="S59" s="240"/>
      <c r="T59" s="240"/>
    </row>
    <row r="60" spans="1:20" x14ac:dyDescent="0.3">
      <c r="A60" s="749" t="s">
        <v>564</v>
      </c>
      <c r="B60" s="750">
        <v>8310</v>
      </c>
      <c r="C60" s="750">
        <v>8477</v>
      </c>
      <c r="D60" s="750">
        <v>7086</v>
      </c>
      <c r="E60" s="751">
        <v>83.590893004600687</v>
      </c>
      <c r="F60" s="752">
        <v>208</v>
      </c>
      <c r="G60" s="750">
        <v>141</v>
      </c>
      <c r="H60" s="750">
        <v>120</v>
      </c>
      <c r="I60" s="751">
        <v>85.106382978723403</v>
      </c>
      <c r="J60" s="750">
        <v>8518</v>
      </c>
      <c r="K60" s="750">
        <v>8618</v>
      </c>
      <c r="L60" s="750">
        <v>7206</v>
      </c>
      <c r="M60" s="753">
        <v>83.615688094685552</v>
      </c>
      <c r="N60" s="240"/>
      <c r="O60" s="240"/>
      <c r="P60" s="240"/>
      <c r="Q60" s="240"/>
      <c r="R60" s="240"/>
      <c r="S60" s="240"/>
      <c r="T60" s="240"/>
    </row>
    <row r="61" spans="1:20" x14ac:dyDescent="0.3">
      <c r="A61" s="749" t="s">
        <v>565</v>
      </c>
      <c r="B61" s="750">
        <v>7168</v>
      </c>
      <c r="C61" s="750">
        <v>170674</v>
      </c>
      <c r="D61" s="750">
        <v>169556</v>
      </c>
      <c r="E61" s="751">
        <v>99.344950021678756</v>
      </c>
      <c r="F61" s="752">
        <v>67</v>
      </c>
      <c r="G61" s="750">
        <v>67</v>
      </c>
      <c r="H61" s="750">
        <v>67</v>
      </c>
      <c r="I61" s="751">
        <v>100</v>
      </c>
      <c r="J61" s="750">
        <v>7235</v>
      </c>
      <c r="K61" s="750">
        <v>170741</v>
      </c>
      <c r="L61" s="750">
        <v>169623</v>
      </c>
      <c r="M61" s="753">
        <v>99.345207068015299</v>
      </c>
      <c r="N61" s="240"/>
      <c r="O61" s="240"/>
      <c r="P61" s="240"/>
      <c r="Q61" s="240"/>
      <c r="R61" s="240"/>
      <c r="S61" s="240"/>
      <c r="T61" s="240"/>
    </row>
    <row r="62" spans="1:20" x14ac:dyDescent="0.3">
      <c r="A62" s="749" t="s">
        <v>566</v>
      </c>
      <c r="B62" s="750">
        <v>14147</v>
      </c>
      <c r="C62" s="750">
        <v>14151</v>
      </c>
      <c r="D62" s="750">
        <v>14098</v>
      </c>
      <c r="E62" s="751">
        <v>99.625468164794</v>
      </c>
      <c r="F62" s="752">
        <v>49</v>
      </c>
      <c r="G62" s="750">
        <v>101</v>
      </c>
      <c r="H62" s="750">
        <v>101</v>
      </c>
      <c r="I62" s="751">
        <v>100</v>
      </c>
      <c r="J62" s="750">
        <v>14196</v>
      </c>
      <c r="K62" s="750">
        <v>14252</v>
      </c>
      <c r="L62" s="750">
        <v>14199</v>
      </c>
      <c r="M62" s="753">
        <v>99.628122368790343</v>
      </c>
      <c r="N62" s="240"/>
      <c r="O62" s="240"/>
      <c r="P62" s="240"/>
      <c r="Q62" s="240"/>
      <c r="R62" s="240"/>
      <c r="S62" s="240"/>
      <c r="T62" s="240"/>
    </row>
    <row r="63" spans="1:20" x14ac:dyDescent="0.3">
      <c r="A63" s="749" t="s">
        <v>567</v>
      </c>
      <c r="B63" s="750">
        <v>1710</v>
      </c>
      <c r="C63" s="750">
        <v>1899</v>
      </c>
      <c r="D63" s="750">
        <v>1862</v>
      </c>
      <c r="E63" s="751">
        <v>98.051606108478154</v>
      </c>
      <c r="F63" s="752">
        <v>49</v>
      </c>
      <c r="G63" s="750">
        <v>101</v>
      </c>
      <c r="H63" s="750">
        <v>101</v>
      </c>
      <c r="I63" s="751">
        <v>100</v>
      </c>
      <c r="J63" s="750">
        <v>1759</v>
      </c>
      <c r="K63" s="750">
        <v>2000</v>
      </c>
      <c r="L63" s="750">
        <v>1963</v>
      </c>
      <c r="M63" s="753">
        <v>98.15</v>
      </c>
      <c r="N63" s="240"/>
      <c r="O63" s="240"/>
      <c r="P63" s="240"/>
      <c r="Q63" s="240"/>
      <c r="R63" s="240"/>
      <c r="S63" s="240"/>
      <c r="T63" s="240"/>
    </row>
    <row r="64" spans="1:20" x14ac:dyDescent="0.3">
      <c r="A64" s="749" t="s">
        <v>568</v>
      </c>
      <c r="B64" s="750">
        <v>12437</v>
      </c>
      <c r="C64" s="750">
        <v>12252</v>
      </c>
      <c r="D64" s="750">
        <v>12236</v>
      </c>
      <c r="E64" s="751">
        <v>99.869409076069218</v>
      </c>
      <c r="F64" s="752">
        <v>0</v>
      </c>
      <c r="G64" s="750">
        <v>0</v>
      </c>
      <c r="H64" s="750">
        <v>0</v>
      </c>
      <c r="I64" s="751">
        <v>0</v>
      </c>
      <c r="J64" s="750">
        <v>12437</v>
      </c>
      <c r="K64" s="750">
        <v>12252</v>
      </c>
      <c r="L64" s="750">
        <v>12236</v>
      </c>
      <c r="M64" s="753">
        <v>99.869409076069218</v>
      </c>
      <c r="N64" s="240"/>
      <c r="O64" s="240"/>
      <c r="P64" s="240"/>
      <c r="Q64" s="240"/>
      <c r="R64" s="240"/>
      <c r="S64" s="240"/>
      <c r="T64" s="240"/>
    </row>
    <row r="65" spans="1:20" x14ac:dyDescent="0.3">
      <c r="A65" s="749" t="s">
        <v>569</v>
      </c>
      <c r="B65" s="750">
        <v>787791</v>
      </c>
      <c r="C65" s="750">
        <v>923725</v>
      </c>
      <c r="D65" s="750">
        <v>923445</v>
      </c>
      <c r="E65" s="751">
        <v>99.969687948252997</v>
      </c>
      <c r="F65" s="752">
        <v>223544</v>
      </c>
      <c r="G65" s="750">
        <v>806389</v>
      </c>
      <c r="H65" s="750">
        <v>806389</v>
      </c>
      <c r="I65" s="751">
        <v>100</v>
      </c>
      <c r="J65" s="750">
        <v>1011335</v>
      </c>
      <c r="K65" s="750">
        <v>1730114</v>
      </c>
      <c r="L65" s="750">
        <v>1729834</v>
      </c>
      <c r="M65" s="753">
        <v>99.983816095355564</v>
      </c>
      <c r="N65" s="240"/>
      <c r="O65" s="240"/>
      <c r="P65" s="240"/>
      <c r="Q65" s="240"/>
      <c r="R65" s="240"/>
      <c r="S65" s="240"/>
      <c r="T65" s="240"/>
    </row>
    <row r="66" spans="1:20" x14ac:dyDescent="0.3">
      <c r="A66" s="749" t="s">
        <v>570</v>
      </c>
      <c r="B66" s="750">
        <v>233716</v>
      </c>
      <c r="C66" s="750">
        <v>260739</v>
      </c>
      <c r="D66" s="750">
        <v>260620</v>
      </c>
      <c r="E66" s="751">
        <v>99.954360490758958</v>
      </c>
      <c r="F66" s="752">
        <v>105218</v>
      </c>
      <c r="G66" s="750">
        <v>602227</v>
      </c>
      <c r="H66" s="750">
        <v>602227</v>
      </c>
      <c r="I66" s="751">
        <v>100</v>
      </c>
      <c r="J66" s="750">
        <v>338934</v>
      </c>
      <c r="K66" s="750">
        <v>862966</v>
      </c>
      <c r="L66" s="750">
        <v>862847</v>
      </c>
      <c r="M66" s="753">
        <v>99.98621034895929</v>
      </c>
      <c r="N66" s="240"/>
      <c r="O66" s="240"/>
      <c r="P66" s="240"/>
      <c r="Q66" s="240"/>
      <c r="R66" s="240"/>
      <c r="S66" s="240"/>
      <c r="T66" s="240"/>
    </row>
    <row r="67" spans="1:20" x14ac:dyDescent="0.3">
      <c r="A67" s="749" t="s">
        <v>571</v>
      </c>
      <c r="B67" s="750">
        <v>2720</v>
      </c>
      <c r="C67" s="750">
        <v>3248</v>
      </c>
      <c r="D67" s="750">
        <v>3248</v>
      </c>
      <c r="E67" s="751">
        <v>100</v>
      </c>
      <c r="F67" s="752">
        <v>0</v>
      </c>
      <c r="G67" s="750">
        <v>99</v>
      </c>
      <c r="H67" s="750">
        <v>99</v>
      </c>
      <c r="I67" s="751">
        <v>100</v>
      </c>
      <c r="J67" s="750">
        <v>2720</v>
      </c>
      <c r="K67" s="750">
        <v>3347</v>
      </c>
      <c r="L67" s="750">
        <v>3347</v>
      </c>
      <c r="M67" s="753">
        <v>100</v>
      </c>
      <c r="N67" s="240"/>
      <c r="O67" s="240"/>
      <c r="P67" s="240"/>
      <c r="Q67" s="240"/>
      <c r="R67" s="240"/>
      <c r="S67" s="240"/>
      <c r="T67" s="240"/>
    </row>
    <row r="68" spans="1:20" x14ac:dyDescent="0.3">
      <c r="A68" s="749" t="s">
        <v>572</v>
      </c>
      <c r="B68" s="750">
        <v>540875</v>
      </c>
      <c r="C68" s="750">
        <v>647171</v>
      </c>
      <c r="D68" s="750">
        <v>647170</v>
      </c>
      <c r="E68" s="751">
        <v>99.999845481333367</v>
      </c>
      <c r="F68" s="752">
        <v>118326</v>
      </c>
      <c r="G68" s="750">
        <v>196065</v>
      </c>
      <c r="H68" s="750">
        <v>196065</v>
      </c>
      <c r="I68" s="751">
        <v>100</v>
      </c>
      <c r="J68" s="750">
        <v>659201</v>
      </c>
      <c r="K68" s="750">
        <v>843236</v>
      </c>
      <c r="L68" s="750">
        <v>843235</v>
      </c>
      <c r="M68" s="753">
        <v>99.999881409237744</v>
      </c>
      <c r="N68" s="240"/>
      <c r="O68" s="240"/>
      <c r="P68" s="240"/>
      <c r="Q68" s="240"/>
      <c r="R68" s="240"/>
      <c r="S68" s="240"/>
      <c r="T68" s="240"/>
    </row>
    <row r="69" spans="1:20" x14ac:dyDescent="0.3">
      <c r="A69" s="749" t="s">
        <v>573</v>
      </c>
      <c r="B69" s="750">
        <v>10480</v>
      </c>
      <c r="C69" s="750">
        <v>12567</v>
      </c>
      <c r="D69" s="750">
        <v>12407</v>
      </c>
      <c r="E69" s="751">
        <v>98.726824222169171</v>
      </c>
      <c r="F69" s="752">
        <v>0</v>
      </c>
      <c r="G69" s="750">
        <v>7798</v>
      </c>
      <c r="H69" s="750">
        <v>7798</v>
      </c>
      <c r="I69" s="751">
        <v>100</v>
      </c>
      <c r="J69" s="750">
        <v>10480</v>
      </c>
      <c r="K69" s="750">
        <v>20365</v>
      </c>
      <c r="L69" s="750">
        <v>20205</v>
      </c>
      <c r="M69" s="753">
        <v>99.214338325558558</v>
      </c>
      <c r="N69" s="240"/>
      <c r="O69" s="240"/>
      <c r="P69" s="240"/>
      <c r="Q69" s="240"/>
      <c r="R69" s="240"/>
      <c r="S69" s="240"/>
      <c r="T69" s="240"/>
    </row>
    <row r="70" spans="1:20" x14ac:dyDescent="0.3">
      <c r="A70" s="749" t="s">
        <v>574</v>
      </c>
      <c r="B70" s="750">
        <v>0</v>
      </c>
      <c r="C70" s="750">
        <v>0</v>
      </c>
      <c r="D70" s="750">
        <v>0</v>
      </c>
      <c r="E70" s="751">
        <v>0</v>
      </c>
      <c r="F70" s="752">
        <v>0</v>
      </c>
      <c r="G70" s="750">
        <v>200</v>
      </c>
      <c r="H70" s="750">
        <v>200</v>
      </c>
      <c r="I70" s="751">
        <v>100</v>
      </c>
      <c r="J70" s="750">
        <v>0</v>
      </c>
      <c r="K70" s="750">
        <v>200</v>
      </c>
      <c r="L70" s="750">
        <v>200</v>
      </c>
      <c r="M70" s="753">
        <v>100</v>
      </c>
      <c r="N70" s="240"/>
      <c r="O70" s="240"/>
      <c r="P70" s="240"/>
      <c r="Q70" s="240"/>
      <c r="R70" s="240"/>
      <c r="S70" s="240"/>
      <c r="T70" s="240"/>
    </row>
    <row r="71" spans="1:20" x14ac:dyDescent="0.3">
      <c r="A71" s="749" t="s">
        <v>575</v>
      </c>
      <c r="B71" s="750">
        <v>22662</v>
      </c>
      <c r="C71" s="750">
        <v>22619</v>
      </c>
      <c r="D71" s="750">
        <v>22618</v>
      </c>
      <c r="E71" s="751">
        <v>99.99557893806093</v>
      </c>
      <c r="F71" s="752">
        <v>398</v>
      </c>
      <c r="G71" s="750">
        <v>861</v>
      </c>
      <c r="H71" s="750">
        <v>860</v>
      </c>
      <c r="I71" s="751">
        <v>99.883855981416957</v>
      </c>
      <c r="J71" s="750">
        <v>23060</v>
      </c>
      <c r="K71" s="750">
        <v>23480</v>
      </c>
      <c r="L71" s="750">
        <v>23478</v>
      </c>
      <c r="M71" s="753">
        <v>99.991482112436117</v>
      </c>
      <c r="N71" s="240"/>
      <c r="O71" s="240"/>
      <c r="P71" s="240"/>
      <c r="Q71" s="240"/>
      <c r="R71" s="240"/>
      <c r="S71" s="240"/>
      <c r="T71" s="240"/>
    </row>
    <row r="72" spans="1:20" x14ac:dyDescent="0.3">
      <c r="A72" s="749" t="s">
        <v>576</v>
      </c>
      <c r="B72" s="750">
        <v>22662</v>
      </c>
      <c r="C72" s="750">
        <v>22619</v>
      </c>
      <c r="D72" s="750">
        <v>22618</v>
      </c>
      <c r="E72" s="751">
        <v>99.99557893806093</v>
      </c>
      <c r="F72" s="752">
        <v>398</v>
      </c>
      <c r="G72" s="750">
        <v>861</v>
      </c>
      <c r="H72" s="750">
        <v>860</v>
      </c>
      <c r="I72" s="751">
        <v>99.883855981416957</v>
      </c>
      <c r="J72" s="750">
        <v>23060</v>
      </c>
      <c r="K72" s="750">
        <v>23480</v>
      </c>
      <c r="L72" s="750">
        <v>23478</v>
      </c>
      <c r="M72" s="753">
        <v>99.991482112436117</v>
      </c>
      <c r="N72" s="240"/>
      <c r="O72" s="240"/>
      <c r="P72" s="240"/>
      <c r="Q72" s="240"/>
      <c r="R72" s="240"/>
      <c r="S72" s="240"/>
      <c r="T72" s="240"/>
    </row>
    <row r="73" spans="1:20" x14ac:dyDescent="0.3">
      <c r="A73" s="749" t="s">
        <v>577</v>
      </c>
      <c r="B73" s="750">
        <v>20635</v>
      </c>
      <c r="C73" s="750">
        <v>29384</v>
      </c>
      <c r="D73" s="750">
        <v>29066</v>
      </c>
      <c r="E73" s="751">
        <v>98.917778382793358</v>
      </c>
      <c r="F73" s="752">
        <v>0</v>
      </c>
      <c r="G73" s="750">
        <v>127663</v>
      </c>
      <c r="H73" s="750">
        <v>127663</v>
      </c>
      <c r="I73" s="751">
        <v>100</v>
      </c>
      <c r="J73" s="750">
        <v>20635</v>
      </c>
      <c r="K73" s="750">
        <v>157047</v>
      </c>
      <c r="L73" s="750">
        <v>156729</v>
      </c>
      <c r="M73" s="753">
        <v>99.797512846472713</v>
      </c>
      <c r="N73" s="240"/>
      <c r="O73" s="240"/>
      <c r="P73" s="240"/>
      <c r="Q73" s="240"/>
      <c r="R73" s="240"/>
      <c r="S73" s="240"/>
      <c r="T73" s="240"/>
    </row>
    <row r="74" spans="1:20" x14ac:dyDescent="0.3">
      <c r="A74" s="749" t="s">
        <v>578</v>
      </c>
      <c r="B74" s="750">
        <v>8889</v>
      </c>
      <c r="C74" s="750">
        <v>12912</v>
      </c>
      <c r="D74" s="750">
        <v>12596</v>
      </c>
      <c r="E74" s="751">
        <v>97.552664188351926</v>
      </c>
      <c r="F74" s="752">
        <v>0</v>
      </c>
      <c r="G74" s="750">
        <v>107494</v>
      </c>
      <c r="H74" s="750">
        <v>107494</v>
      </c>
      <c r="I74" s="751">
        <v>100</v>
      </c>
      <c r="J74" s="750">
        <v>8889</v>
      </c>
      <c r="K74" s="750">
        <v>120406</v>
      </c>
      <c r="L74" s="750">
        <v>120090</v>
      </c>
      <c r="M74" s="753">
        <v>99.737554606913278</v>
      </c>
      <c r="N74" s="240"/>
      <c r="O74" s="240"/>
      <c r="P74" s="240"/>
      <c r="Q74" s="240"/>
      <c r="R74" s="240"/>
      <c r="S74" s="240"/>
      <c r="T74" s="240"/>
    </row>
    <row r="75" spans="1:20" x14ac:dyDescent="0.3">
      <c r="A75" s="749" t="s">
        <v>579</v>
      </c>
      <c r="B75" s="750">
        <v>11581</v>
      </c>
      <c r="C75" s="750">
        <v>16007</v>
      </c>
      <c r="D75" s="750">
        <v>16007</v>
      </c>
      <c r="E75" s="751">
        <v>100</v>
      </c>
      <c r="F75" s="752">
        <v>0</v>
      </c>
      <c r="G75" s="750">
        <v>650</v>
      </c>
      <c r="H75" s="750">
        <v>650</v>
      </c>
      <c r="I75" s="751">
        <v>100</v>
      </c>
      <c r="J75" s="750">
        <v>11581</v>
      </c>
      <c r="K75" s="750">
        <v>16657</v>
      </c>
      <c r="L75" s="750">
        <v>16657</v>
      </c>
      <c r="M75" s="753">
        <v>100</v>
      </c>
      <c r="N75" s="240"/>
      <c r="O75" s="240"/>
      <c r="P75" s="240"/>
      <c r="Q75" s="240"/>
      <c r="R75" s="240"/>
      <c r="S75" s="240"/>
      <c r="T75" s="240"/>
    </row>
    <row r="76" spans="1:20" x14ac:dyDescent="0.3">
      <c r="A76" s="749" t="s">
        <v>580</v>
      </c>
      <c r="B76" s="750">
        <v>165</v>
      </c>
      <c r="C76" s="750">
        <v>465</v>
      </c>
      <c r="D76" s="750">
        <v>463</v>
      </c>
      <c r="E76" s="751">
        <v>99.569892473118287</v>
      </c>
      <c r="F76" s="752">
        <v>0</v>
      </c>
      <c r="G76" s="750">
        <v>19519</v>
      </c>
      <c r="H76" s="750">
        <v>19519</v>
      </c>
      <c r="I76" s="751">
        <v>100</v>
      </c>
      <c r="J76" s="750">
        <v>165</v>
      </c>
      <c r="K76" s="750">
        <v>19984</v>
      </c>
      <c r="L76" s="750">
        <v>19982</v>
      </c>
      <c r="M76" s="753">
        <v>99.98999199359487</v>
      </c>
      <c r="N76" s="240"/>
      <c r="O76" s="240"/>
      <c r="P76" s="240"/>
      <c r="Q76" s="240"/>
      <c r="R76" s="240"/>
      <c r="S76" s="240"/>
      <c r="T76" s="240"/>
    </row>
    <row r="77" spans="1:20" x14ac:dyDescent="0.3">
      <c r="A77" s="749" t="s">
        <v>581</v>
      </c>
      <c r="B77" s="750">
        <v>19812</v>
      </c>
      <c r="C77" s="750">
        <v>28564</v>
      </c>
      <c r="D77" s="750">
        <v>28563</v>
      </c>
      <c r="E77" s="751">
        <v>99.996499089763333</v>
      </c>
      <c r="F77" s="752">
        <v>23436</v>
      </c>
      <c r="G77" s="750">
        <v>34491</v>
      </c>
      <c r="H77" s="750">
        <v>34491</v>
      </c>
      <c r="I77" s="751">
        <v>100</v>
      </c>
      <c r="J77" s="750">
        <v>43248</v>
      </c>
      <c r="K77" s="750">
        <v>63055</v>
      </c>
      <c r="L77" s="750">
        <v>63054</v>
      </c>
      <c r="M77" s="753">
        <v>99.998414082943469</v>
      </c>
      <c r="N77" s="240"/>
      <c r="O77" s="240"/>
      <c r="P77" s="240"/>
      <c r="Q77" s="240"/>
      <c r="R77" s="240"/>
      <c r="S77" s="240"/>
      <c r="T77" s="240"/>
    </row>
    <row r="78" spans="1:20" x14ac:dyDescent="0.3">
      <c r="A78" s="749" t="s">
        <v>582</v>
      </c>
      <c r="B78" s="750">
        <v>916</v>
      </c>
      <c r="C78" s="750">
        <v>1385</v>
      </c>
      <c r="D78" s="750">
        <v>1385</v>
      </c>
      <c r="E78" s="751">
        <v>100</v>
      </c>
      <c r="F78" s="752">
        <v>320</v>
      </c>
      <c r="G78" s="750">
        <v>400</v>
      </c>
      <c r="H78" s="750">
        <v>400</v>
      </c>
      <c r="I78" s="751">
        <v>100</v>
      </c>
      <c r="J78" s="750">
        <v>1236</v>
      </c>
      <c r="K78" s="750">
        <v>1785</v>
      </c>
      <c r="L78" s="750">
        <v>1785</v>
      </c>
      <c r="M78" s="753">
        <v>100</v>
      </c>
      <c r="N78" s="240"/>
      <c r="O78" s="240"/>
      <c r="P78" s="240"/>
      <c r="Q78" s="240"/>
      <c r="R78" s="240"/>
      <c r="S78" s="240"/>
      <c r="T78" s="240"/>
    </row>
    <row r="79" spans="1:20" x14ac:dyDescent="0.3">
      <c r="A79" s="749" t="s">
        <v>583</v>
      </c>
      <c r="B79" s="750">
        <v>7160</v>
      </c>
      <c r="C79" s="750">
        <v>13829</v>
      </c>
      <c r="D79" s="750">
        <v>13829</v>
      </c>
      <c r="E79" s="751">
        <v>100</v>
      </c>
      <c r="F79" s="752">
        <v>0</v>
      </c>
      <c r="G79" s="750">
        <v>494</v>
      </c>
      <c r="H79" s="750">
        <v>494</v>
      </c>
      <c r="I79" s="751">
        <v>100</v>
      </c>
      <c r="J79" s="750">
        <v>7160</v>
      </c>
      <c r="K79" s="750">
        <v>14323</v>
      </c>
      <c r="L79" s="750">
        <v>14323</v>
      </c>
      <c r="M79" s="753">
        <v>100</v>
      </c>
      <c r="N79" s="240"/>
      <c r="O79" s="240"/>
      <c r="P79" s="240"/>
      <c r="Q79" s="240"/>
      <c r="R79" s="240"/>
      <c r="S79" s="240"/>
      <c r="T79" s="240"/>
    </row>
    <row r="80" spans="1:20" x14ac:dyDescent="0.3">
      <c r="A80" s="749" t="s">
        <v>584</v>
      </c>
      <c r="B80" s="750">
        <v>0</v>
      </c>
      <c r="C80" s="750">
        <v>2624</v>
      </c>
      <c r="D80" s="750">
        <v>2624</v>
      </c>
      <c r="E80" s="751">
        <v>100</v>
      </c>
      <c r="F80" s="752">
        <v>0</v>
      </c>
      <c r="G80" s="750">
        <v>2377</v>
      </c>
      <c r="H80" s="750">
        <v>2377</v>
      </c>
      <c r="I80" s="751">
        <v>100</v>
      </c>
      <c r="J80" s="750">
        <v>0</v>
      </c>
      <c r="K80" s="750">
        <v>5001</v>
      </c>
      <c r="L80" s="750">
        <v>5001</v>
      </c>
      <c r="M80" s="753">
        <v>100</v>
      </c>
      <c r="N80" s="240"/>
      <c r="O80" s="240"/>
      <c r="P80" s="240"/>
      <c r="Q80" s="240"/>
      <c r="R80" s="240"/>
      <c r="S80" s="240"/>
      <c r="T80" s="240"/>
    </row>
    <row r="81" spans="1:20" x14ac:dyDescent="0.3">
      <c r="A81" s="749" t="s">
        <v>585</v>
      </c>
      <c r="B81" s="750">
        <v>324</v>
      </c>
      <c r="C81" s="750">
        <v>666</v>
      </c>
      <c r="D81" s="750">
        <v>666</v>
      </c>
      <c r="E81" s="751">
        <v>100</v>
      </c>
      <c r="F81" s="752">
        <v>0</v>
      </c>
      <c r="G81" s="750">
        <v>0</v>
      </c>
      <c r="H81" s="750">
        <v>0</v>
      </c>
      <c r="I81" s="751">
        <v>0</v>
      </c>
      <c r="J81" s="750">
        <v>324</v>
      </c>
      <c r="K81" s="750">
        <v>666</v>
      </c>
      <c r="L81" s="750">
        <v>666</v>
      </c>
      <c r="M81" s="753">
        <v>100</v>
      </c>
      <c r="N81" s="240"/>
      <c r="O81" s="240"/>
      <c r="P81" s="240"/>
      <c r="Q81" s="240"/>
      <c r="R81" s="240"/>
      <c r="S81" s="240"/>
      <c r="T81" s="240"/>
    </row>
    <row r="82" spans="1:20" x14ac:dyDescent="0.3">
      <c r="A82" s="749" t="s">
        <v>586</v>
      </c>
      <c r="B82" s="750">
        <v>157</v>
      </c>
      <c r="C82" s="750">
        <v>219</v>
      </c>
      <c r="D82" s="750">
        <v>219</v>
      </c>
      <c r="E82" s="751">
        <v>100</v>
      </c>
      <c r="F82" s="752">
        <v>0</v>
      </c>
      <c r="G82" s="750">
        <v>0</v>
      </c>
      <c r="H82" s="750">
        <v>0</v>
      </c>
      <c r="I82" s="751">
        <v>0</v>
      </c>
      <c r="J82" s="750">
        <v>157</v>
      </c>
      <c r="K82" s="750">
        <v>219</v>
      </c>
      <c r="L82" s="750">
        <v>219</v>
      </c>
      <c r="M82" s="753">
        <v>100</v>
      </c>
      <c r="N82" s="240"/>
      <c r="O82" s="240"/>
      <c r="P82" s="240"/>
      <c r="Q82" s="240"/>
      <c r="R82" s="240"/>
      <c r="S82" s="240"/>
      <c r="T82" s="240"/>
    </row>
    <row r="83" spans="1:20" x14ac:dyDescent="0.3">
      <c r="A83" s="749" t="s">
        <v>587</v>
      </c>
      <c r="B83" s="750">
        <v>313</v>
      </c>
      <c r="C83" s="750">
        <v>313</v>
      </c>
      <c r="D83" s="750">
        <v>312</v>
      </c>
      <c r="E83" s="751">
        <v>99.680511182108617</v>
      </c>
      <c r="F83" s="752">
        <v>0</v>
      </c>
      <c r="G83" s="750">
        <v>0</v>
      </c>
      <c r="H83" s="750">
        <v>0</v>
      </c>
      <c r="I83" s="751">
        <v>0</v>
      </c>
      <c r="J83" s="750">
        <v>313</v>
      </c>
      <c r="K83" s="750">
        <v>313</v>
      </c>
      <c r="L83" s="750">
        <v>312</v>
      </c>
      <c r="M83" s="753">
        <v>99.680511182108617</v>
      </c>
      <c r="N83" s="240"/>
      <c r="O83" s="240"/>
      <c r="P83" s="240"/>
      <c r="Q83" s="240"/>
      <c r="R83" s="240"/>
      <c r="S83" s="240"/>
      <c r="T83" s="240"/>
    </row>
    <row r="84" spans="1:20" x14ac:dyDescent="0.3">
      <c r="A84" s="749" t="s">
        <v>588</v>
      </c>
      <c r="B84" s="750">
        <v>10942</v>
      </c>
      <c r="C84" s="750">
        <v>9528</v>
      </c>
      <c r="D84" s="750">
        <v>9528</v>
      </c>
      <c r="E84" s="751">
        <v>100</v>
      </c>
      <c r="F84" s="752">
        <v>23116</v>
      </c>
      <c r="G84" s="750">
        <v>31220</v>
      </c>
      <c r="H84" s="750">
        <v>31220</v>
      </c>
      <c r="I84" s="751">
        <v>100</v>
      </c>
      <c r="J84" s="750">
        <v>34058</v>
      </c>
      <c r="K84" s="750">
        <v>40748</v>
      </c>
      <c r="L84" s="750">
        <v>40748</v>
      </c>
      <c r="M84" s="753">
        <v>100</v>
      </c>
      <c r="N84" s="240"/>
      <c r="O84" s="240"/>
      <c r="P84" s="240"/>
      <c r="Q84" s="240"/>
      <c r="R84" s="240"/>
      <c r="S84" s="240"/>
      <c r="T84" s="240"/>
    </row>
    <row r="85" spans="1:20" x14ac:dyDescent="0.3">
      <c r="A85" s="749" t="s">
        <v>589</v>
      </c>
      <c r="B85" s="750">
        <v>26378</v>
      </c>
      <c r="C85" s="750">
        <v>21786</v>
      </c>
      <c r="D85" s="750">
        <v>20817</v>
      </c>
      <c r="E85" s="751">
        <v>95.552189479482237</v>
      </c>
      <c r="F85" s="752">
        <v>4730</v>
      </c>
      <c r="G85" s="750">
        <v>3669</v>
      </c>
      <c r="H85" s="750">
        <v>3667</v>
      </c>
      <c r="I85" s="751">
        <v>99.945489234123741</v>
      </c>
      <c r="J85" s="750">
        <v>31108</v>
      </c>
      <c r="K85" s="750">
        <v>25455</v>
      </c>
      <c r="L85" s="750">
        <v>24484</v>
      </c>
      <c r="M85" s="753">
        <v>96.185425260263216</v>
      </c>
      <c r="N85" s="240"/>
      <c r="O85" s="240"/>
      <c r="P85" s="240"/>
      <c r="Q85" s="240"/>
      <c r="R85" s="240"/>
      <c r="S85" s="240"/>
      <c r="T85" s="240"/>
    </row>
    <row r="86" spans="1:20" s="760" customFormat="1" ht="13.2" x14ac:dyDescent="0.25">
      <c r="A86" s="749" t="s">
        <v>590</v>
      </c>
      <c r="B86" s="750">
        <v>26378</v>
      </c>
      <c r="C86" s="750">
        <v>21786</v>
      </c>
      <c r="D86" s="750">
        <v>20817</v>
      </c>
      <c r="E86" s="751">
        <v>95.552189479482237</v>
      </c>
      <c r="F86" s="752">
        <v>4730</v>
      </c>
      <c r="G86" s="750">
        <v>3669</v>
      </c>
      <c r="H86" s="750">
        <v>3667</v>
      </c>
      <c r="I86" s="751">
        <v>99.945489234123741</v>
      </c>
      <c r="J86" s="750">
        <v>31108</v>
      </c>
      <c r="K86" s="750">
        <v>25455</v>
      </c>
      <c r="L86" s="750">
        <v>24484</v>
      </c>
      <c r="M86" s="753">
        <v>96.185425260263216</v>
      </c>
      <c r="N86" s="292"/>
      <c r="O86" s="292"/>
      <c r="P86" s="292"/>
      <c r="Q86" s="292"/>
      <c r="R86" s="292"/>
      <c r="S86" s="292"/>
      <c r="T86" s="292"/>
    </row>
    <row r="87" spans="1:20" s="759" customFormat="1" ht="13.2" x14ac:dyDescent="0.25">
      <c r="A87" s="743" t="s">
        <v>591</v>
      </c>
      <c r="B87" s="744">
        <v>124714</v>
      </c>
      <c r="C87" s="744">
        <v>205015</v>
      </c>
      <c r="D87" s="744">
        <v>201956</v>
      </c>
      <c r="E87" s="756">
        <v>98.507914055069151</v>
      </c>
      <c r="F87" s="746">
        <v>293111</v>
      </c>
      <c r="G87" s="744">
        <v>221033</v>
      </c>
      <c r="H87" s="744">
        <v>221028</v>
      </c>
      <c r="I87" s="756">
        <v>99.997737894341569</v>
      </c>
      <c r="J87" s="744">
        <v>417825</v>
      </c>
      <c r="K87" s="744">
        <v>426048</v>
      </c>
      <c r="L87" s="744">
        <v>422984</v>
      </c>
      <c r="M87" s="757">
        <v>99.280832206699714</v>
      </c>
      <c r="N87" s="758"/>
      <c r="O87" s="758"/>
      <c r="P87" s="758"/>
      <c r="Q87" s="758"/>
      <c r="R87" s="758"/>
      <c r="S87" s="758"/>
      <c r="T87" s="758"/>
    </row>
    <row r="88" spans="1:20" x14ac:dyDescent="0.3">
      <c r="A88" s="749" t="s">
        <v>592</v>
      </c>
      <c r="B88" s="750">
        <v>62055</v>
      </c>
      <c r="C88" s="750">
        <v>62946</v>
      </c>
      <c r="D88" s="750">
        <v>59935</v>
      </c>
      <c r="E88" s="751">
        <v>95.216534807612874</v>
      </c>
      <c r="F88" s="752">
        <v>4174</v>
      </c>
      <c r="G88" s="750">
        <v>30828</v>
      </c>
      <c r="H88" s="750">
        <v>30828</v>
      </c>
      <c r="I88" s="751">
        <v>100</v>
      </c>
      <c r="J88" s="750">
        <v>66229</v>
      </c>
      <c r="K88" s="750">
        <v>93774</v>
      </c>
      <c r="L88" s="750">
        <v>90763</v>
      </c>
      <c r="M88" s="753">
        <v>96.789088659969707</v>
      </c>
      <c r="N88" s="240"/>
      <c r="O88" s="240"/>
      <c r="P88" s="240"/>
      <c r="Q88" s="240"/>
      <c r="R88" s="240"/>
      <c r="S88" s="240"/>
      <c r="T88" s="240"/>
    </row>
    <row r="89" spans="1:20" x14ac:dyDescent="0.3">
      <c r="A89" s="749" t="s">
        <v>593</v>
      </c>
      <c r="B89" s="750">
        <v>62055</v>
      </c>
      <c r="C89" s="750">
        <v>62946</v>
      </c>
      <c r="D89" s="750">
        <v>59935</v>
      </c>
      <c r="E89" s="751">
        <v>95.216534807612874</v>
      </c>
      <c r="F89" s="752">
        <v>4174</v>
      </c>
      <c r="G89" s="750">
        <v>30828</v>
      </c>
      <c r="H89" s="750">
        <v>30828</v>
      </c>
      <c r="I89" s="751">
        <v>100</v>
      </c>
      <c r="J89" s="750">
        <v>66229</v>
      </c>
      <c r="K89" s="750">
        <v>93774</v>
      </c>
      <c r="L89" s="750">
        <v>90763</v>
      </c>
      <c r="M89" s="753">
        <v>96.789088659969707</v>
      </c>
      <c r="N89" s="240"/>
      <c r="O89" s="240"/>
      <c r="P89" s="240"/>
      <c r="Q89" s="240"/>
      <c r="R89" s="240"/>
      <c r="S89" s="240"/>
      <c r="T89" s="240"/>
    </row>
    <row r="90" spans="1:20" s="760" customFormat="1" ht="13.2" x14ac:dyDescent="0.25">
      <c r="A90" s="749" t="s">
        <v>594</v>
      </c>
      <c r="B90" s="750">
        <v>0</v>
      </c>
      <c r="C90" s="750">
        <v>10</v>
      </c>
      <c r="D90" s="750">
        <v>10</v>
      </c>
      <c r="E90" s="751">
        <v>100</v>
      </c>
      <c r="F90" s="752">
        <v>214448</v>
      </c>
      <c r="G90" s="750">
        <v>48015</v>
      </c>
      <c r="H90" s="750">
        <v>48015</v>
      </c>
      <c r="I90" s="751">
        <v>100</v>
      </c>
      <c r="J90" s="750">
        <v>214448</v>
      </c>
      <c r="K90" s="750">
        <v>48025</v>
      </c>
      <c r="L90" s="750">
        <v>48025</v>
      </c>
      <c r="M90" s="753">
        <v>100</v>
      </c>
      <c r="N90" s="292"/>
      <c r="O90" s="292"/>
      <c r="P90" s="292"/>
      <c r="Q90" s="292"/>
      <c r="R90" s="292"/>
      <c r="S90" s="292"/>
      <c r="T90" s="292"/>
    </row>
    <row r="91" spans="1:20" x14ac:dyDescent="0.3">
      <c r="A91" s="749" t="s">
        <v>595</v>
      </c>
      <c r="B91" s="750">
        <v>0</v>
      </c>
      <c r="C91" s="750">
        <v>10</v>
      </c>
      <c r="D91" s="750">
        <v>10</v>
      </c>
      <c r="E91" s="751">
        <v>100</v>
      </c>
      <c r="F91" s="752">
        <v>214448</v>
      </c>
      <c r="G91" s="750">
        <v>48015</v>
      </c>
      <c r="H91" s="750">
        <v>48015</v>
      </c>
      <c r="I91" s="751">
        <v>100</v>
      </c>
      <c r="J91" s="750">
        <v>214448</v>
      </c>
      <c r="K91" s="750">
        <v>48025</v>
      </c>
      <c r="L91" s="750">
        <v>48025</v>
      </c>
      <c r="M91" s="753">
        <v>100</v>
      </c>
      <c r="N91" s="240"/>
      <c r="O91" s="240"/>
      <c r="P91" s="240"/>
      <c r="Q91" s="240"/>
      <c r="R91" s="240"/>
      <c r="S91" s="240"/>
      <c r="T91" s="240"/>
    </row>
    <row r="92" spans="1:20" x14ac:dyDescent="0.3">
      <c r="A92" s="749" t="s">
        <v>596</v>
      </c>
      <c r="B92" s="750">
        <v>22735</v>
      </c>
      <c r="C92" s="750">
        <v>57079</v>
      </c>
      <c r="D92" s="750">
        <v>57070</v>
      </c>
      <c r="E92" s="751">
        <v>99.9842323796843</v>
      </c>
      <c r="F92" s="752">
        <v>34500</v>
      </c>
      <c r="G92" s="750">
        <v>137770</v>
      </c>
      <c r="H92" s="750">
        <v>137765</v>
      </c>
      <c r="I92" s="751">
        <v>99.996370762865652</v>
      </c>
      <c r="J92" s="750">
        <v>57235</v>
      </c>
      <c r="K92" s="750">
        <v>194849</v>
      </c>
      <c r="L92" s="750">
        <v>194835</v>
      </c>
      <c r="M92" s="753">
        <v>99.992814949011802</v>
      </c>
      <c r="N92" s="240"/>
      <c r="O92" s="240"/>
      <c r="P92" s="240"/>
      <c r="Q92" s="240"/>
      <c r="R92" s="240"/>
      <c r="S92" s="240"/>
      <c r="T92" s="240"/>
    </row>
    <row r="93" spans="1:20" x14ac:dyDescent="0.3">
      <c r="A93" s="749" t="s">
        <v>597</v>
      </c>
      <c r="B93" s="750">
        <v>22735</v>
      </c>
      <c r="C93" s="750">
        <v>57079</v>
      </c>
      <c r="D93" s="750">
        <v>57070</v>
      </c>
      <c r="E93" s="751">
        <v>99.9842323796843</v>
      </c>
      <c r="F93" s="752">
        <v>34500</v>
      </c>
      <c r="G93" s="750">
        <v>137770</v>
      </c>
      <c r="H93" s="750">
        <v>137765</v>
      </c>
      <c r="I93" s="751">
        <v>99.996370762865652</v>
      </c>
      <c r="J93" s="750">
        <v>57235</v>
      </c>
      <c r="K93" s="750">
        <v>194849</v>
      </c>
      <c r="L93" s="750">
        <v>194835</v>
      </c>
      <c r="M93" s="753">
        <v>99.992814949011802</v>
      </c>
      <c r="N93" s="240"/>
      <c r="O93" s="240"/>
      <c r="P93" s="240"/>
      <c r="Q93" s="240"/>
      <c r="R93" s="240"/>
      <c r="S93" s="240"/>
      <c r="T93" s="240"/>
    </row>
    <row r="94" spans="1:20" x14ac:dyDescent="0.3">
      <c r="A94" s="749" t="s">
        <v>598</v>
      </c>
      <c r="B94" s="750">
        <v>9698</v>
      </c>
      <c r="C94" s="750">
        <v>32936</v>
      </c>
      <c r="D94" s="750">
        <v>32935</v>
      </c>
      <c r="E94" s="751">
        <v>99.996963808598494</v>
      </c>
      <c r="F94" s="752">
        <v>32623</v>
      </c>
      <c r="G94" s="750">
        <v>2817</v>
      </c>
      <c r="H94" s="750">
        <v>2817</v>
      </c>
      <c r="I94" s="751">
        <v>100</v>
      </c>
      <c r="J94" s="750">
        <v>42321</v>
      </c>
      <c r="K94" s="750">
        <v>35753</v>
      </c>
      <c r="L94" s="750">
        <v>35752</v>
      </c>
      <c r="M94" s="753">
        <v>99.997203031913401</v>
      </c>
      <c r="N94" s="240"/>
      <c r="O94" s="240"/>
      <c r="P94" s="240"/>
      <c r="Q94" s="240"/>
      <c r="R94" s="240"/>
      <c r="S94" s="240"/>
      <c r="T94" s="240"/>
    </row>
    <row r="95" spans="1:20" x14ac:dyDescent="0.3">
      <c r="A95" s="749" t="s">
        <v>599</v>
      </c>
      <c r="B95" s="750">
        <v>9698</v>
      </c>
      <c r="C95" s="750">
        <v>32936</v>
      </c>
      <c r="D95" s="750">
        <v>32935</v>
      </c>
      <c r="E95" s="751">
        <v>99.996963808598494</v>
      </c>
      <c r="F95" s="752">
        <v>32623</v>
      </c>
      <c r="G95" s="750">
        <v>2817</v>
      </c>
      <c r="H95" s="750">
        <v>2817</v>
      </c>
      <c r="I95" s="751">
        <v>100</v>
      </c>
      <c r="J95" s="750">
        <v>42321</v>
      </c>
      <c r="K95" s="750">
        <v>35753</v>
      </c>
      <c r="L95" s="750">
        <v>35752</v>
      </c>
      <c r="M95" s="753">
        <v>99.997203031913401</v>
      </c>
      <c r="N95" s="240"/>
      <c r="O95" s="240"/>
      <c r="P95" s="240"/>
      <c r="Q95" s="240"/>
      <c r="R95" s="240"/>
      <c r="S95" s="240"/>
      <c r="T95" s="240"/>
    </row>
    <row r="96" spans="1:20" x14ac:dyDescent="0.3">
      <c r="A96" s="749" t="s">
        <v>600</v>
      </c>
      <c r="B96" s="750">
        <v>597</v>
      </c>
      <c r="C96" s="750">
        <v>598</v>
      </c>
      <c r="D96" s="750">
        <v>597</v>
      </c>
      <c r="E96" s="751">
        <v>99.832775919732441</v>
      </c>
      <c r="F96" s="752">
        <v>0</v>
      </c>
      <c r="G96" s="750">
        <v>0</v>
      </c>
      <c r="H96" s="750">
        <v>0</v>
      </c>
      <c r="I96" s="751">
        <v>0</v>
      </c>
      <c r="J96" s="750">
        <v>597</v>
      </c>
      <c r="K96" s="750">
        <v>598</v>
      </c>
      <c r="L96" s="750">
        <v>597</v>
      </c>
      <c r="M96" s="753">
        <v>99.832775919732441</v>
      </c>
      <c r="N96" s="240"/>
      <c r="O96" s="240"/>
      <c r="P96" s="240"/>
      <c r="Q96" s="240"/>
      <c r="R96" s="240"/>
      <c r="S96" s="240"/>
      <c r="T96" s="240"/>
    </row>
    <row r="97" spans="1:20" x14ac:dyDescent="0.3">
      <c r="A97" s="749" t="s">
        <v>601</v>
      </c>
      <c r="B97" s="750">
        <v>597</v>
      </c>
      <c r="C97" s="750">
        <v>598</v>
      </c>
      <c r="D97" s="750">
        <v>597</v>
      </c>
      <c r="E97" s="751">
        <v>99.832775919732441</v>
      </c>
      <c r="F97" s="752">
        <v>0</v>
      </c>
      <c r="G97" s="750">
        <v>0</v>
      </c>
      <c r="H97" s="750">
        <v>0</v>
      </c>
      <c r="I97" s="751">
        <v>0</v>
      </c>
      <c r="J97" s="750">
        <v>597</v>
      </c>
      <c r="K97" s="750">
        <v>598</v>
      </c>
      <c r="L97" s="750">
        <v>597</v>
      </c>
      <c r="M97" s="753">
        <v>99.832775919732441</v>
      </c>
      <c r="N97" s="240"/>
      <c r="O97" s="240"/>
      <c r="P97" s="240"/>
      <c r="Q97" s="240"/>
      <c r="R97" s="240"/>
      <c r="S97" s="240"/>
      <c r="T97" s="240"/>
    </row>
    <row r="98" spans="1:20" x14ac:dyDescent="0.3">
      <c r="A98" s="749" t="s">
        <v>602</v>
      </c>
      <c r="B98" s="750">
        <v>29629</v>
      </c>
      <c r="C98" s="750">
        <v>51446</v>
      </c>
      <c r="D98" s="750">
        <v>51409</v>
      </c>
      <c r="E98" s="751">
        <v>99.928079928468676</v>
      </c>
      <c r="F98" s="752">
        <v>7366</v>
      </c>
      <c r="G98" s="750">
        <v>1603</v>
      </c>
      <c r="H98" s="750">
        <v>1603</v>
      </c>
      <c r="I98" s="751">
        <v>100</v>
      </c>
      <c r="J98" s="750">
        <v>36995</v>
      </c>
      <c r="K98" s="750">
        <v>53049</v>
      </c>
      <c r="L98" s="750">
        <v>53012</v>
      </c>
      <c r="M98" s="753">
        <v>99.930253162170828</v>
      </c>
      <c r="N98" s="240"/>
      <c r="O98" s="240"/>
      <c r="P98" s="240"/>
      <c r="Q98" s="240"/>
      <c r="R98" s="240"/>
      <c r="S98" s="240"/>
      <c r="T98" s="240"/>
    </row>
    <row r="99" spans="1:20" s="760" customFormat="1" ht="13.2" x14ac:dyDescent="0.25">
      <c r="A99" s="749" t="s">
        <v>603</v>
      </c>
      <c r="B99" s="750">
        <v>29629</v>
      </c>
      <c r="C99" s="750">
        <v>51446</v>
      </c>
      <c r="D99" s="750">
        <v>51409</v>
      </c>
      <c r="E99" s="751">
        <v>99.928079928468676</v>
      </c>
      <c r="F99" s="752">
        <v>7366</v>
      </c>
      <c r="G99" s="750">
        <v>1603</v>
      </c>
      <c r="H99" s="750">
        <v>1603</v>
      </c>
      <c r="I99" s="751">
        <v>100</v>
      </c>
      <c r="J99" s="750">
        <v>36995</v>
      </c>
      <c r="K99" s="750">
        <v>53049</v>
      </c>
      <c r="L99" s="750">
        <v>53012</v>
      </c>
      <c r="M99" s="753">
        <v>99.930253162170828</v>
      </c>
      <c r="N99" s="292"/>
      <c r="O99" s="292"/>
      <c r="P99" s="292"/>
      <c r="Q99" s="292"/>
      <c r="R99" s="292"/>
      <c r="S99" s="292"/>
      <c r="T99" s="292"/>
    </row>
    <row r="100" spans="1:20" s="759" customFormat="1" ht="13.2" x14ac:dyDescent="0.25">
      <c r="A100" s="743" t="s">
        <v>604</v>
      </c>
      <c r="B100" s="744">
        <v>73845</v>
      </c>
      <c r="C100" s="744">
        <v>55656</v>
      </c>
      <c r="D100" s="744">
        <v>55651</v>
      </c>
      <c r="E100" s="756">
        <v>99.991016242633322</v>
      </c>
      <c r="F100" s="746">
        <v>22700</v>
      </c>
      <c r="G100" s="744">
        <v>36962</v>
      </c>
      <c r="H100" s="744">
        <v>34262</v>
      </c>
      <c r="I100" s="756">
        <v>92.6952004761647</v>
      </c>
      <c r="J100" s="744">
        <v>96545</v>
      </c>
      <c r="K100" s="744">
        <v>92618</v>
      </c>
      <c r="L100" s="744">
        <v>89913</v>
      </c>
      <c r="M100" s="757">
        <v>97.07940141225248</v>
      </c>
      <c r="N100" s="758"/>
      <c r="O100" s="758"/>
      <c r="P100" s="758"/>
      <c r="Q100" s="758"/>
      <c r="R100" s="758"/>
      <c r="S100" s="758"/>
      <c r="T100" s="758"/>
    </row>
    <row r="101" spans="1:20" x14ac:dyDescent="0.3">
      <c r="A101" s="749" t="s">
        <v>605</v>
      </c>
      <c r="B101" s="750">
        <v>72726</v>
      </c>
      <c r="C101" s="750">
        <v>53109</v>
      </c>
      <c r="D101" s="750">
        <v>53109</v>
      </c>
      <c r="E101" s="751">
        <v>100</v>
      </c>
      <c r="F101" s="752">
        <v>20000</v>
      </c>
      <c r="G101" s="750">
        <v>18879</v>
      </c>
      <c r="H101" s="750">
        <v>18879</v>
      </c>
      <c r="I101" s="751">
        <v>100</v>
      </c>
      <c r="J101" s="750">
        <v>92726</v>
      </c>
      <c r="K101" s="750">
        <v>71988</v>
      </c>
      <c r="L101" s="750">
        <v>71988</v>
      </c>
      <c r="M101" s="753">
        <v>100</v>
      </c>
      <c r="N101" s="240"/>
      <c r="O101" s="240"/>
      <c r="P101" s="240"/>
      <c r="Q101" s="240"/>
      <c r="R101" s="240"/>
      <c r="S101" s="240"/>
      <c r="T101" s="240"/>
    </row>
    <row r="102" spans="1:20" ht="12" customHeight="1" x14ac:dyDescent="0.3">
      <c r="A102" s="749" t="s">
        <v>606</v>
      </c>
      <c r="B102" s="750">
        <v>72726</v>
      </c>
      <c r="C102" s="750">
        <v>53109</v>
      </c>
      <c r="D102" s="750">
        <v>53109</v>
      </c>
      <c r="E102" s="751">
        <v>100</v>
      </c>
      <c r="F102" s="752">
        <v>20000</v>
      </c>
      <c r="G102" s="750">
        <v>18879</v>
      </c>
      <c r="H102" s="750">
        <v>18879</v>
      </c>
      <c r="I102" s="751">
        <v>100</v>
      </c>
      <c r="J102" s="750">
        <v>92726</v>
      </c>
      <c r="K102" s="750">
        <v>71988</v>
      </c>
      <c r="L102" s="750">
        <v>71988</v>
      </c>
      <c r="M102" s="753">
        <v>100</v>
      </c>
      <c r="N102" s="240"/>
      <c r="O102" s="240"/>
      <c r="P102" s="240"/>
      <c r="Q102" s="240"/>
      <c r="R102" s="240"/>
      <c r="S102" s="240"/>
      <c r="T102" s="240"/>
    </row>
    <row r="103" spans="1:20" s="760" customFormat="1" ht="13.2" x14ac:dyDescent="0.25">
      <c r="A103" s="749" t="s">
        <v>607</v>
      </c>
      <c r="B103" s="750">
        <v>0</v>
      </c>
      <c r="C103" s="750">
        <v>1068</v>
      </c>
      <c r="D103" s="750">
        <v>1068</v>
      </c>
      <c r="E103" s="751">
        <v>100</v>
      </c>
      <c r="F103" s="752">
        <v>2700</v>
      </c>
      <c r="G103" s="750">
        <v>6171</v>
      </c>
      <c r="H103" s="750">
        <v>3471</v>
      </c>
      <c r="I103" s="751">
        <v>56.246961594555181</v>
      </c>
      <c r="J103" s="750">
        <v>2700</v>
      </c>
      <c r="K103" s="750">
        <v>7239</v>
      </c>
      <c r="L103" s="750">
        <v>4539</v>
      </c>
      <c r="M103" s="753">
        <v>62.702030667219233</v>
      </c>
      <c r="N103" s="292"/>
      <c r="O103" s="292"/>
      <c r="P103" s="292"/>
      <c r="Q103" s="292"/>
      <c r="R103" s="292"/>
      <c r="S103" s="292"/>
      <c r="T103" s="292"/>
    </row>
    <row r="104" spans="1:20" x14ac:dyDescent="0.3">
      <c r="A104" s="749" t="s">
        <v>608</v>
      </c>
      <c r="B104" s="750">
        <v>0</v>
      </c>
      <c r="C104" s="750">
        <v>1068</v>
      </c>
      <c r="D104" s="750">
        <v>1068</v>
      </c>
      <c r="E104" s="751">
        <v>100</v>
      </c>
      <c r="F104" s="752">
        <v>2700</v>
      </c>
      <c r="G104" s="750">
        <v>6171</v>
      </c>
      <c r="H104" s="750">
        <v>3471</v>
      </c>
      <c r="I104" s="751">
        <v>56.246961594555181</v>
      </c>
      <c r="J104" s="750">
        <v>2700</v>
      </c>
      <c r="K104" s="750">
        <v>7239</v>
      </c>
      <c r="L104" s="750">
        <v>4539</v>
      </c>
      <c r="M104" s="753">
        <v>62.702030667219233</v>
      </c>
      <c r="N104" s="240"/>
      <c r="O104" s="240"/>
      <c r="P104" s="240"/>
      <c r="Q104" s="240"/>
      <c r="R104" s="240"/>
      <c r="S104" s="240"/>
      <c r="T104" s="240"/>
    </row>
    <row r="105" spans="1:20" x14ac:dyDescent="0.3">
      <c r="A105" s="749" t="s">
        <v>609</v>
      </c>
      <c r="B105" s="750">
        <v>0</v>
      </c>
      <c r="C105" s="750">
        <v>415</v>
      </c>
      <c r="D105" s="750">
        <v>415</v>
      </c>
      <c r="E105" s="751">
        <v>100</v>
      </c>
      <c r="F105" s="752">
        <v>0</v>
      </c>
      <c r="G105" s="750">
        <v>11912</v>
      </c>
      <c r="H105" s="750">
        <v>11912</v>
      </c>
      <c r="I105" s="751">
        <v>100</v>
      </c>
      <c r="J105" s="750">
        <v>0</v>
      </c>
      <c r="K105" s="750">
        <v>12327</v>
      </c>
      <c r="L105" s="750">
        <v>12327</v>
      </c>
      <c r="M105" s="753">
        <v>100</v>
      </c>
      <c r="N105" s="240"/>
      <c r="O105" s="240"/>
      <c r="P105" s="240"/>
      <c r="Q105" s="240"/>
      <c r="R105" s="240"/>
      <c r="S105" s="240"/>
      <c r="T105" s="240"/>
    </row>
    <row r="106" spans="1:20" x14ac:dyDescent="0.3">
      <c r="A106" s="749" t="s">
        <v>610</v>
      </c>
      <c r="B106" s="750">
        <v>0</v>
      </c>
      <c r="C106" s="750">
        <v>415</v>
      </c>
      <c r="D106" s="750">
        <v>415</v>
      </c>
      <c r="E106" s="751">
        <v>100</v>
      </c>
      <c r="F106" s="752">
        <v>0</v>
      </c>
      <c r="G106" s="750">
        <v>11912</v>
      </c>
      <c r="H106" s="750">
        <v>11912</v>
      </c>
      <c r="I106" s="751">
        <v>100</v>
      </c>
      <c r="J106" s="750">
        <v>0</v>
      </c>
      <c r="K106" s="750">
        <v>12327</v>
      </c>
      <c r="L106" s="750">
        <v>12327</v>
      </c>
      <c r="M106" s="753">
        <v>100</v>
      </c>
      <c r="N106" s="240"/>
      <c r="O106" s="240"/>
      <c r="P106" s="240"/>
      <c r="Q106" s="240"/>
      <c r="R106" s="240"/>
      <c r="S106" s="240"/>
      <c r="T106" s="240"/>
    </row>
    <row r="107" spans="1:20" x14ac:dyDescent="0.3">
      <c r="A107" s="749" t="s">
        <v>611</v>
      </c>
      <c r="B107" s="750">
        <v>1119</v>
      </c>
      <c r="C107" s="750">
        <v>1064</v>
      </c>
      <c r="D107" s="750">
        <v>1059</v>
      </c>
      <c r="E107" s="751">
        <v>99.530075187969928</v>
      </c>
      <c r="F107" s="752">
        <v>0</v>
      </c>
      <c r="G107" s="750">
        <v>0</v>
      </c>
      <c r="H107" s="750">
        <v>0</v>
      </c>
      <c r="I107" s="751">
        <v>0</v>
      </c>
      <c r="J107" s="750">
        <v>1119</v>
      </c>
      <c r="K107" s="750">
        <v>1064</v>
      </c>
      <c r="L107" s="750">
        <v>1059</v>
      </c>
      <c r="M107" s="753">
        <v>99.530075187969928</v>
      </c>
      <c r="N107" s="240"/>
      <c r="O107" s="240"/>
      <c r="P107" s="240"/>
      <c r="Q107" s="240"/>
      <c r="R107" s="240"/>
      <c r="S107" s="240"/>
      <c r="T107" s="240"/>
    </row>
    <row r="108" spans="1:20" s="759" customFormat="1" ht="13.2" x14ac:dyDescent="0.25">
      <c r="A108" s="743" t="s">
        <v>612</v>
      </c>
      <c r="B108" s="744">
        <v>136462</v>
      </c>
      <c r="C108" s="744">
        <v>284464</v>
      </c>
      <c r="D108" s="744">
        <v>282804</v>
      </c>
      <c r="E108" s="756">
        <v>99.416446369312112</v>
      </c>
      <c r="F108" s="746">
        <v>69070</v>
      </c>
      <c r="G108" s="744">
        <v>88537</v>
      </c>
      <c r="H108" s="744">
        <v>88532</v>
      </c>
      <c r="I108" s="756">
        <v>99.994352643527563</v>
      </c>
      <c r="J108" s="744">
        <v>205532</v>
      </c>
      <c r="K108" s="744">
        <v>373001</v>
      </c>
      <c r="L108" s="744">
        <v>371336</v>
      </c>
      <c r="M108" s="757">
        <v>99.553620499676938</v>
      </c>
      <c r="N108" s="758"/>
      <c r="O108" s="758"/>
      <c r="P108" s="758"/>
      <c r="Q108" s="758"/>
      <c r="R108" s="758"/>
      <c r="S108" s="758"/>
      <c r="T108" s="758"/>
    </row>
    <row r="109" spans="1:20" s="760" customFormat="1" ht="13.2" x14ac:dyDescent="0.25">
      <c r="A109" s="749" t="s">
        <v>613</v>
      </c>
      <c r="B109" s="750">
        <v>126</v>
      </c>
      <c r="C109" s="750">
        <v>274</v>
      </c>
      <c r="D109" s="750">
        <v>269</v>
      </c>
      <c r="E109" s="751">
        <v>98.175182481751818</v>
      </c>
      <c r="F109" s="752">
        <v>0</v>
      </c>
      <c r="G109" s="750">
        <v>224</v>
      </c>
      <c r="H109" s="750">
        <v>224</v>
      </c>
      <c r="I109" s="751">
        <v>100</v>
      </c>
      <c r="J109" s="750">
        <v>126</v>
      </c>
      <c r="K109" s="750">
        <v>498</v>
      </c>
      <c r="L109" s="750">
        <v>493</v>
      </c>
      <c r="M109" s="753">
        <v>98.99598393574297</v>
      </c>
      <c r="N109" s="292"/>
      <c r="O109" s="292"/>
      <c r="P109" s="292"/>
      <c r="Q109" s="292"/>
      <c r="R109" s="292"/>
      <c r="S109" s="292"/>
      <c r="T109" s="292"/>
    </row>
    <row r="110" spans="1:20" x14ac:dyDescent="0.3">
      <c r="A110" s="749" t="s">
        <v>614</v>
      </c>
      <c r="B110" s="750">
        <v>7189</v>
      </c>
      <c r="C110" s="750">
        <v>9218</v>
      </c>
      <c r="D110" s="750">
        <v>9214</v>
      </c>
      <c r="E110" s="751">
        <v>99.956606639184216</v>
      </c>
      <c r="F110" s="752">
        <v>20</v>
      </c>
      <c r="G110" s="750">
        <v>112</v>
      </c>
      <c r="H110" s="750">
        <v>112</v>
      </c>
      <c r="I110" s="751">
        <v>100</v>
      </c>
      <c r="J110" s="750">
        <v>7209</v>
      </c>
      <c r="K110" s="750">
        <v>9330</v>
      </c>
      <c r="L110" s="750">
        <v>9326</v>
      </c>
      <c r="M110" s="753">
        <v>99.957127545551984</v>
      </c>
      <c r="N110" s="240"/>
      <c r="O110" s="240"/>
      <c r="P110" s="240"/>
      <c r="Q110" s="240"/>
      <c r="R110" s="240"/>
      <c r="S110" s="240"/>
      <c r="T110" s="240"/>
    </row>
    <row r="111" spans="1:20" ht="12" customHeight="1" x14ac:dyDescent="0.3">
      <c r="A111" s="749" t="s">
        <v>615</v>
      </c>
      <c r="B111" s="750">
        <v>5576</v>
      </c>
      <c r="C111" s="750">
        <v>7341</v>
      </c>
      <c r="D111" s="750">
        <v>7337</v>
      </c>
      <c r="E111" s="751">
        <v>99.945511510693365</v>
      </c>
      <c r="F111" s="752">
        <v>0</v>
      </c>
      <c r="G111" s="750">
        <v>37</v>
      </c>
      <c r="H111" s="750">
        <v>37</v>
      </c>
      <c r="I111" s="751">
        <v>100</v>
      </c>
      <c r="J111" s="750">
        <v>5576</v>
      </c>
      <c r="K111" s="750">
        <v>7378</v>
      </c>
      <c r="L111" s="750">
        <v>7374</v>
      </c>
      <c r="M111" s="753">
        <v>99.945784765519107</v>
      </c>
      <c r="N111" s="240"/>
      <c r="O111" s="240"/>
      <c r="P111" s="240"/>
      <c r="Q111" s="240"/>
      <c r="R111" s="240"/>
      <c r="S111" s="240"/>
      <c r="T111" s="240"/>
    </row>
    <row r="112" spans="1:20" s="760" customFormat="1" ht="13.2" x14ac:dyDescent="0.25">
      <c r="A112" s="749" t="s">
        <v>616</v>
      </c>
      <c r="B112" s="750">
        <v>681</v>
      </c>
      <c r="C112" s="750">
        <v>789</v>
      </c>
      <c r="D112" s="750">
        <v>789</v>
      </c>
      <c r="E112" s="751">
        <v>100</v>
      </c>
      <c r="F112" s="752">
        <v>0</v>
      </c>
      <c r="G112" s="750">
        <v>0</v>
      </c>
      <c r="H112" s="750">
        <v>0</v>
      </c>
      <c r="I112" s="751">
        <v>0</v>
      </c>
      <c r="J112" s="750">
        <v>681</v>
      </c>
      <c r="K112" s="750">
        <v>789</v>
      </c>
      <c r="L112" s="750">
        <v>789</v>
      </c>
      <c r="M112" s="753">
        <v>100</v>
      </c>
      <c r="N112" s="292"/>
      <c r="O112" s="292"/>
      <c r="P112" s="292"/>
      <c r="Q112" s="292"/>
      <c r="R112" s="292"/>
      <c r="S112" s="292"/>
      <c r="T112" s="292"/>
    </row>
    <row r="113" spans="1:20" s="760" customFormat="1" ht="13.2" x14ac:dyDescent="0.25">
      <c r="A113" s="749" t="s">
        <v>617</v>
      </c>
      <c r="B113" s="750">
        <v>537</v>
      </c>
      <c r="C113" s="750">
        <v>657</v>
      </c>
      <c r="D113" s="750">
        <v>657</v>
      </c>
      <c r="E113" s="751">
        <v>100</v>
      </c>
      <c r="F113" s="752">
        <v>20</v>
      </c>
      <c r="G113" s="750">
        <v>19</v>
      </c>
      <c r="H113" s="750">
        <v>19</v>
      </c>
      <c r="I113" s="751">
        <v>100</v>
      </c>
      <c r="J113" s="750">
        <v>557</v>
      </c>
      <c r="K113" s="750">
        <v>676</v>
      </c>
      <c r="L113" s="750">
        <v>676</v>
      </c>
      <c r="M113" s="753">
        <v>100</v>
      </c>
      <c r="N113" s="292"/>
      <c r="O113" s="292"/>
      <c r="P113" s="292"/>
      <c r="Q113" s="292"/>
      <c r="R113" s="292"/>
      <c r="S113" s="292"/>
      <c r="T113" s="292"/>
    </row>
    <row r="114" spans="1:20" x14ac:dyDescent="0.3">
      <c r="A114" s="749" t="s">
        <v>618</v>
      </c>
      <c r="B114" s="750">
        <v>395</v>
      </c>
      <c r="C114" s="750">
        <v>431</v>
      </c>
      <c r="D114" s="750">
        <v>431</v>
      </c>
      <c r="E114" s="751">
        <v>100</v>
      </c>
      <c r="F114" s="752">
        <v>0</v>
      </c>
      <c r="G114" s="750">
        <v>56</v>
      </c>
      <c r="H114" s="750">
        <v>56</v>
      </c>
      <c r="I114" s="751">
        <v>100</v>
      </c>
      <c r="J114" s="750">
        <v>395</v>
      </c>
      <c r="K114" s="750">
        <v>487</v>
      </c>
      <c r="L114" s="750">
        <v>487</v>
      </c>
      <c r="M114" s="753">
        <v>100</v>
      </c>
      <c r="N114" s="240"/>
      <c r="O114" s="240"/>
      <c r="P114" s="240"/>
      <c r="Q114" s="240"/>
      <c r="R114" s="240"/>
      <c r="S114" s="240"/>
      <c r="T114" s="240"/>
    </row>
    <row r="115" spans="1:20" x14ac:dyDescent="0.3">
      <c r="A115" s="749" t="s">
        <v>619</v>
      </c>
      <c r="B115" s="750">
        <v>10345</v>
      </c>
      <c r="C115" s="750">
        <v>101206</v>
      </c>
      <c r="D115" s="750">
        <v>101088</v>
      </c>
      <c r="E115" s="751">
        <v>99.883406122166676</v>
      </c>
      <c r="F115" s="752">
        <v>0</v>
      </c>
      <c r="G115" s="750">
        <v>54248</v>
      </c>
      <c r="H115" s="750">
        <v>54249</v>
      </c>
      <c r="I115" s="751">
        <v>100.00184338593128</v>
      </c>
      <c r="J115" s="750">
        <v>10345</v>
      </c>
      <c r="K115" s="750">
        <v>155454</v>
      </c>
      <c r="L115" s="750">
        <v>155337</v>
      </c>
      <c r="M115" s="753">
        <v>99.924736578023072</v>
      </c>
      <c r="N115" s="240"/>
      <c r="O115" s="240"/>
      <c r="P115" s="240"/>
      <c r="Q115" s="240"/>
      <c r="R115" s="240"/>
      <c r="S115" s="240"/>
      <c r="T115" s="240"/>
    </row>
    <row r="116" spans="1:20" x14ac:dyDescent="0.3">
      <c r="A116" s="749" t="s">
        <v>620</v>
      </c>
      <c r="B116" s="750">
        <v>10285</v>
      </c>
      <c r="C116" s="750">
        <v>98284</v>
      </c>
      <c r="D116" s="750">
        <v>98166</v>
      </c>
      <c r="E116" s="751">
        <v>99.879939766391274</v>
      </c>
      <c r="F116" s="752">
        <v>0</v>
      </c>
      <c r="G116" s="750">
        <v>52402</v>
      </c>
      <c r="H116" s="750">
        <v>52402</v>
      </c>
      <c r="I116" s="751">
        <v>100</v>
      </c>
      <c r="J116" s="750">
        <v>10285</v>
      </c>
      <c r="K116" s="750">
        <v>150686</v>
      </c>
      <c r="L116" s="750">
        <v>150568</v>
      </c>
      <c r="M116" s="753">
        <v>99.921691464369616</v>
      </c>
      <c r="N116" s="240"/>
      <c r="O116" s="240"/>
      <c r="P116" s="240"/>
      <c r="Q116" s="240"/>
      <c r="R116" s="240"/>
      <c r="S116" s="240"/>
      <c r="T116" s="240"/>
    </row>
    <row r="117" spans="1:20" x14ac:dyDescent="0.3">
      <c r="A117" s="749" t="s">
        <v>621</v>
      </c>
      <c r="B117" s="750">
        <v>60</v>
      </c>
      <c r="C117" s="750">
        <v>2901</v>
      </c>
      <c r="D117" s="750">
        <v>2901</v>
      </c>
      <c r="E117" s="751">
        <v>100</v>
      </c>
      <c r="F117" s="752">
        <v>0</v>
      </c>
      <c r="G117" s="750">
        <v>1772</v>
      </c>
      <c r="H117" s="750">
        <v>1772</v>
      </c>
      <c r="I117" s="751">
        <v>100</v>
      </c>
      <c r="J117" s="750">
        <v>60</v>
      </c>
      <c r="K117" s="750">
        <v>4673</v>
      </c>
      <c r="L117" s="750">
        <v>4673</v>
      </c>
      <c r="M117" s="753">
        <v>100</v>
      </c>
      <c r="N117" s="240"/>
      <c r="O117" s="240"/>
      <c r="P117" s="240"/>
      <c r="Q117" s="240"/>
      <c r="R117" s="240"/>
      <c r="S117" s="240"/>
      <c r="T117" s="240"/>
    </row>
    <row r="118" spans="1:20" x14ac:dyDescent="0.3">
      <c r="A118" s="749" t="s">
        <v>622</v>
      </c>
      <c r="B118" s="750">
        <v>0</v>
      </c>
      <c r="C118" s="750">
        <v>21</v>
      </c>
      <c r="D118" s="750">
        <v>21</v>
      </c>
      <c r="E118" s="751">
        <v>100</v>
      </c>
      <c r="F118" s="752">
        <v>0</v>
      </c>
      <c r="G118" s="750">
        <v>74</v>
      </c>
      <c r="H118" s="750">
        <v>75</v>
      </c>
      <c r="I118" s="751">
        <v>101.35135135135135</v>
      </c>
      <c r="J118" s="750">
        <v>0</v>
      </c>
      <c r="K118" s="750">
        <v>95</v>
      </c>
      <c r="L118" s="750">
        <v>96</v>
      </c>
      <c r="M118" s="753">
        <v>101.05263157894737</v>
      </c>
      <c r="N118" s="240"/>
      <c r="O118" s="240"/>
      <c r="P118" s="240"/>
      <c r="Q118" s="240"/>
      <c r="R118" s="240"/>
      <c r="S118" s="240"/>
      <c r="T118" s="240"/>
    </row>
    <row r="119" spans="1:20" x14ac:dyDescent="0.3">
      <c r="A119" s="749" t="s">
        <v>623</v>
      </c>
      <c r="B119" s="750">
        <v>42016</v>
      </c>
      <c r="C119" s="750">
        <v>55294</v>
      </c>
      <c r="D119" s="750">
        <v>55287</v>
      </c>
      <c r="E119" s="751">
        <v>99.987340398596587</v>
      </c>
      <c r="F119" s="752">
        <v>0</v>
      </c>
      <c r="G119" s="750">
        <v>11420</v>
      </c>
      <c r="H119" s="750">
        <v>11413</v>
      </c>
      <c r="I119" s="751">
        <v>99.938704028021021</v>
      </c>
      <c r="J119" s="750">
        <v>42016</v>
      </c>
      <c r="K119" s="750">
        <v>66714</v>
      </c>
      <c r="L119" s="750">
        <v>66700</v>
      </c>
      <c r="M119" s="753">
        <v>99.979014899421415</v>
      </c>
      <c r="N119" s="240"/>
      <c r="O119" s="240"/>
      <c r="P119" s="240"/>
      <c r="Q119" s="240"/>
      <c r="R119" s="240"/>
      <c r="S119" s="240"/>
      <c r="T119" s="240"/>
    </row>
    <row r="120" spans="1:20" x14ac:dyDescent="0.3">
      <c r="A120" s="749" t="s">
        <v>624</v>
      </c>
      <c r="B120" s="750">
        <v>42016</v>
      </c>
      <c r="C120" s="750">
        <v>55294</v>
      </c>
      <c r="D120" s="750">
        <v>55287</v>
      </c>
      <c r="E120" s="751">
        <v>99.987340398596587</v>
      </c>
      <c r="F120" s="752">
        <v>0</v>
      </c>
      <c r="G120" s="750">
        <v>11420</v>
      </c>
      <c r="H120" s="750">
        <v>11413</v>
      </c>
      <c r="I120" s="751">
        <v>99.938704028021021</v>
      </c>
      <c r="J120" s="750">
        <v>42016</v>
      </c>
      <c r="K120" s="750">
        <v>66714</v>
      </c>
      <c r="L120" s="750">
        <v>66700</v>
      </c>
      <c r="M120" s="753">
        <v>99.979014899421415</v>
      </c>
      <c r="N120" s="240"/>
      <c r="O120" s="240"/>
      <c r="P120" s="240"/>
      <c r="Q120" s="240"/>
      <c r="R120" s="240"/>
      <c r="S120" s="240"/>
      <c r="T120" s="240"/>
    </row>
    <row r="121" spans="1:20" x14ac:dyDescent="0.3">
      <c r="A121" s="749" t="s">
        <v>625</v>
      </c>
      <c r="B121" s="750">
        <v>0</v>
      </c>
      <c r="C121" s="750">
        <v>2107</v>
      </c>
      <c r="D121" s="750">
        <v>2107</v>
      </c>
      <c r="E121" s="751">
        <v>100</v>
      </c>
      <c r="F121" s="752">
        <v>0</v>
      </c>
      <c r="G121" s="750">
        <v>51</v>
      </c>
      <c r="H121" s="750">
        <v>51</v>
      </c>
      <c r="I121" s="751">
        <v>100</v>
      </c>
      <c r="J121" s="750">
        <v>0</v>
      </c>
      <c r="K121" s="750">
        <v>2158</v>
      </c>
      <c r="L121" s="750">
        <v>2158</v>
      </c>
      <c r="M121" s="753">
        <v>100</v>
      </c>
      <c r="N121" s="240"/>
      <c r="O121" s="240"/>
      <c r="P121" s="240"/>
      <c r="Q121" s="240"/>
      <c r="R121" s="240"/>
      <c r="S121" s="240"/>
      <c r="T121" s="240"/>
    </row>
    <row r="122" spans="1:20" x14ac:dyDescent="0.3">
      <c r="A122" s="749" t="s">
        <v>626</v>
      </c>
      <c r="B122" s="750">
        <v>0</v>
      </c>
      <c r="C122" s="750">
        <v>2107</v>
      </c>
      <c r="D122" s="750">
        <v>2107</v>
      </c>
      <c r="E122" s="751">
        <v>100</v>
      </c>
      <c r="F122" s="752">
        <v>0</v>
      </c>
      <c r="G122" s="750">
        <v>51</v>
      </c>
      <c r="H122" s="750">
        <v>51</v>
      </c>
      <c r="I122" s="751">
        <v>100</v>
      </c>
      <c r="J122" s="750">
        <v>0</v>
      </c>
      <c r="K122" s="750">
        <v>2158</v>
      </c>
      <c r="L122" s="750">
        <v>2158</v>
      </c>
      <c r="M122" s="753">
        <v>100</v>
      </c>
      <c r="N122" s="240"/>
      <c r="O122" s="240"/>
      <c r="P122" s="240"/>
      <c r="Q122" s="240"/>
      <c r="R122" s="240"/>
      <c r="S122" s="240"/>
      <c r="T122" s="240"/>
    </row>
    <row r="123" spans="1:20" x14ac:dyDescent="0.3">
      <c r="A123" s="749" t="s">
        <v>627</v>
      </c>
      <c r="B123" s="750">
        <v>76786</v>
      </c>
      <c r="C123" s="750">
        <v>116365</v>
      </c>
      <c r="D123" s="750">
        <v>114839</v>
      </c>
      <c r="E123" s="751">
        <v>98.688609117861901</v>
      </c>
      <c r="F123" s="752">
        <v>69050</v>
      </c>
      <c r="G123" s="750">
        <v>22482</v>
      </c>
      <c r="H123" s="750">
        <v>22483</v>
      </c>
      <c r="I123" s="751">
        <v>100.00444800284671</v>
      </c>
      <c r="J123" s="750">
        <v>145836</v>
      </c>
      <c r="K123" s="750">
        <v>138847</v>
      </c>
      <c r="L123" s="750">
        <v>137322</v>
      </c>
      <c r="M123" s="753">
        <v>98.901668743292987</v>
      </c>
      <c r="N123" s="240"/>
      <c r="O123" s="240"/>
      <c r="P123" s="240"/>
      <c r="Q123" s="240"/>
      <c r="R123" s="240"/>
      <c r="S123" s="240"/>
      <c r="T123" s="240"/>
    </row>
    <row r="124" spans="1:20" ht="12" customHeight="1" x14ac:dyDescent="0.3">
      <c r="A124" s="749" t="s">
        <v>628</v>
      </c>
      <c r="B124" s="750">
        <v>76786</v>
      </c>
      <c r="C124" s="750">
        <v>116365</v>
      </c>
      <c r="D124" s="750">
        <v>114839</v>
      </c>
      <c r="E124" s="751">
        <v>98.688609117861901</v>
      </c>
      <c r="F124" s="752">
        <v>69050</v>
      </c>
      <c r="G124" s="750">
        <v>22482</v>
      </c>
      <c r="H124" s="750">
        <v>22483</v>
      </c>
      <c r="I124" s="751">
        <v>100.00444800284671</v>
      </c>
      <c r="J124" s="750">
        <v>145836</v>
      </c>
      <c r="K124" s="750">
        <v>138847</v>
      </c>
      <c r="L124" s="750">
        <v>137322</v>
      </c>
      <c r="M124" s="753">
        <v>98.901668743292987</v>
      </c>
      <c r="N124" s="240"/>
      <c r="O124" s="240"/>
      <c r="P124" s="240"/>
      <c r="Q124" s="240"/>
      <c r="R124" s="240"/>
      <c r="S124" s="240"/>
      <c r="T124" s="240"/>
    </row>
    <row r="125" spans="1:20" s="759" customFormat="1" ht="13.2" x14ac:dyDescent="0.25">
      <c r="A125" s="743" t="s">
        <v>629</v>
      </c>
      <c r="B125" s="744">
        <v>409535</v>
      </c>
      <c r="C125" s="744">
        <v>483828</v>
      </c>
      <c r="D125" s="744">
        <v>471801</v>
      </c>
      <c r="E125" s="756">
        <v>97.514199260894358</v>
      </c>
      <c r="F125" s="746">
        <v>52820</v>
      </c>
      <c r="G125" s="744">
        <v>117815</v>
      </c>
      <c r="H125" s="744">
        <v>108769</v>
      </c>
      <c r="I125" s="756">
        <v>92.321860544073331</v>
      </c>
      <c r="J125" s="744">
        <v>462355</v>
      </c>
      <c r="K125" s="744">
        <v>601643</v>
      </c>
      <c r="L125" s="744">
        <v>580570</v>
      </c>
      <c r="M125" s="757">
        <v>96.497424552433912</v>
      </c>
      <c r="N125" s="758"/>
      <c r="O125" s="758"/>
      <c r="P125" s="758"/>
      <c r="Q125" s="758"/>
      <c r="R125" s="758"/>
      <c r="S125" s="758"/>
      <c r="T125" s="758"/>
    </row>
    <row r="126" spans="1:20" x14ac:dyDescent="0.3">
      <c r="A126" s="749" t="s">
        <v>630</v>
      </c>
      <c r="B126" s="750">
        <v>81246</v>
      </c>
      <c r="C126" s="750">
        <v>122322</v>
      </c>
      <c r="D126" s="750">
        <v>119962</v>
      </c>
      <c r="E126" s="751">
        <v>98.070665947253971</v>
      </c>
      <c r="F126" s="752">
        <v>28073</v>
      </c>
      <c r="G126" s="750">
        <v>60086</v>
      </c>
      <c r="H126" s="750">
        <v>51066</v>
      </c>
      <c r="I126" s="751">
        <v>84.988183603501639</v>
      </c>
      <c r="J126" s="750">
        <v>109319</v>
      </c>
      <c r="K126" s="750">
        <v>182408</v>
      </c>
      <c r="L126" s="750">
        <v>171028</v>
      </c>
      <c r="M126" s="753">
        <v>93.761238542169195</v>
      </c>
      <c r="N126" s="240"/>
      <c r="O126" s="240"/>
      <c r="P126" s="240"/>
      <c r="Q126" s="240"/>
      <c r="R126" s="240"/>
      <c r="S126" s="240"/>
      <c r="T126" s="240"/>
    </row>
    <row r="127" spans="1:20" x14ac:dyDescent="0.3">
      <c r="A127" s="749" t="s">
        <v>631</v>
      </c>
      <c r="B127" s="750">
        <v>81246</v>
      </c>
      <c r="C127" s="750">
        <v>122322</v>
      </c>
      <c r="D127" s="750">
        <v>119962</v>
      </c>
      <c r="E127" s="751">
        <v>98.070665947253971</v>
      </c>
      <c r="F127" s="752">
        <v>28073</v>
      </c>
      <c r="G127" s="750">
        <v>60086</v>
      </c>
      <c r="H127" s="750">
        <v>51066</v>
      </c>
      <c r="I127" s="751">
        <v>84.988183603501639</v>
      </c>
      <c r="J127" s="750">
        <v>109319</v>
      </c>
      <c r="K127" s="750">
        <v>182408</v>
      </c>
      <c r="L127" s="750">
        <v>171028</v>
      </c>
      <c r="M127" s="753">
        <v>93.761238542169195</v>
      </c>
      <c r="N127" s="240"/>
      <c r="O127" s="240"/>
      <c r="P127" s="240"/>
      <c r="Q127" s="240"/>
      <c r="R127" s="240"/>
      <c r="S127" s="240"/>
      <c r="T127" s="240"/>
    </row>
    <row r="128" spans="1:20" s="760" customFormat="1" ht="13.2" x14ac:dyDescent="0.25">
      <c r="A128" s="749" t="s">
        <v>632</v>
      </c>
      <c r="B128" s="750">
        <v>175671</v>
      </c>
      <c r="C128" s="750">
        <v>194877</v>
      </c>
      <c r="D128" s="750">
        <v>188438</v>
      </c>
      <c r="E128" s="751">
        <v>96.695864570985805</v>
      </c>
      <c r="F128" s="752">
        <v>19892</v>
      </c>
      <c r="G128" s="750">
        <v>53062</v>
      </c>
      <c r="H128" s="750">
        <v>53044</v>
      </c>
      <c r="I128" s="751">
        <v>99.966077418868494</v>
      </c>
      <c r="J128" s="750">
        <v>195563</v>
      </c>
      <c r="K128" s="750">
        <v>247939</v>
      </c>
      <c r="L128" s="750">
        <v>241482</v>
      </c>
      <c r="M128" s="753">
        <v>97.395730401429375</v>
      </c>
      <c r="N128" s="292"/>
      <c r="O128" s="292"/>
      <c r="P128" s="292"/>
      <c r="Q128" s="292"/>
      <c r="R128" s="292"/>
      <c r="S128" s="292"/>
      <c r="T128" s="292"/>
    </row>
    <row r="129" spans="1:20" x14ac:dyDescent="0.3">
      <c r="A129" s="749" t="s">
        <v>633</v>
      </c>
      <c r="B129" s="750">
        <v>175671</v>
      </c>
      <c r="C129" s="750">
        <v>194877</v>
      </c>
      <c r="D129" s="750">
        <v>188438</v>
      </c>
      <c r="E129" s="751">
        <v>96.695864570985805</v>
      </c>
      <c r="F129" s="752">
        <v>19892</v>
      </c>
      <c r="G129" s="750">
        <v>53062</v>
      </c>
      <c r="H129" s="750">
        <v>53044</v>
      </c>
      <c r="I129" s="751">
        <v>99.966077418868494</v>
      </c>
      <c r="J129" s="750">
        <v>195563</v>
      </c>
      <c r="K129" s="750">
        <v>247939</v>
      </c>
      <c r="L129" s="750">
        <v>241482</v>
      </c>
      <c r="M129" s="753">
        <v>97.395730401429375</v>
      </c>
      <c r="N129" s="240"/>
      <c r="O129" s="240"/>
      <c r="P129" s="240"/>
      <c r="Q129" s="240"/>
      <c r="R129" s="240"/>
      <c r="S129" s="240"/>
      <c r="T129" s="240"/>
    </row>
    <row r="130" spans="1:20" x14ac:dyDescent="0.3">
      <c r="A130" s="749" t="s">
        <v>634</v>
      </c>
      <c r="B130" s="750">
        <v>40861</v>
      </c>
      <c r="C130" s="750">
        <v>51877</v>
      </c>
      <c r="D130" s="750">
        <v>51871</v>
      </c>
      <c r="E130" s="751">
        <v>99.988434180850859</v>
      </c>
      <c r="F130" s="752">
        <v>3000</v>
      </c>
      <c r="G130" s="750">
        <v>3039</v>
      </c>
      <c r="H130" s="750">
        <v>3039</v>
      </c>
      <c r="I130" s="751">
        <v>100</v>
      </c>
      <c r="J130" s="750">
        <v>43861</v>
      </c>
      <c r="K130" s="750">
        <v>54916</v>
      </c>
      <c r="L130" s="750">
        <v>54910</v>
      </c>
      <c r="M130" s="753">
        <v>99.989074222448821</v>
      </c>
      <c r="N130" s="240"/>
      <c r="O130" s="240"/>
      <c r="P130" s="240"/>
      <c r="Q130" s="240"/>
      <c r="R130" s="240"/>
      <c r="S130" s="240"/>
      <c r="T130" s="240"/>
    </row>
    <row r="131" spans="1:20" x14ac:dyDescent="0.3">
      <c r="A131" s="749" t="s">
        <v>635</v>
      </c>
      <c r="B131" s="750">
        <v>40861</v>
      </c>
      <c r="C131" s="750">
        <v>51877</v>
      </c>
      <c r="D131" s="750">
        <v>51871</v>
      </c>
      <c r="E131" s="751">
        <v>99.988434180850859</v>
      </c>
      <c r="F131" s="752">
        <v>3000</v>
      </c>
      <c r="G131" s="750">
        <v>3039</v>
      </c>
      <c r="H131" s="750">
        <v>3039</v>
      </c>
      <c r="I131" s="751">
        <v>100</v>
      </c>
      <c r="J131" s="750">
        <v>43861</v>
      </c>
      <c r="K131" s="750">
        <v>54916</v>
      </c>
      <c r="L131" s="750">
        <v>54910</v>
      </c>
      <c r="M131" s="753">
        <v>99.989074222448821</v>
      </c>
      <c r="N131" s="240"/>
      <c r="O131" s="240"/>
      <c r="P131" s="240"/>
      <c r="Q131" s="240"/>
      <c r="R131" s="240"/>
      <c r="S131" s="240"/>
      <c r="T131" s="240"/>
    </row>
    <row r="132" spans="1:20" x14ac:dyDescent="0.3">
      <c r="A132" s="749" t="s">
        <v>636</v>
      </c>
      <c r="B132" s="750">
        <v>95930</v>
      </c>
      <c r="C132" s="750">
        <v>96523</v>
      </c>
      <c r="D132" s="750">
        <v>93849</v>
      </c>
      <c r="E132" s="751">
        <v>97.229675828558996</v>
      </c>
      <c r="F132" s="752">
        <v>0</v>
      </c>
      <c r="G132" s="750">
        <v>1263</v>
      </c>
      <c r="H132" s="750">
        <v>1263</v>
      </c>
      <c r="I132" s="751">
        <v>100</v>
      </c>
      <c r="J132" s="750">
        <v>95930</v>
      </c>
      <c r="K132" s="750">
        <v>97786</v>
      </c>
      <c r="L132" s="750">
        <v>95112</v>
      </c>
      <c r="M132" s="753">
        <v>97.265457222915344</v>
      </c>
      <c r="N132" s="240"/>
      <c r="O132" s="240"/>
      <c r="P132" s="240"/>
      <c r="Q132" s="240"/>
      <c r="R132" s="240"/>
      <c r="S132" s="240"/>
      <c r="T132" s="240"/>
    </row>
    <row r="133" spans="1:20" x14ac:dyDescent="0.3">
      <c r="A133" s="749" t="s">
        <v>637</v>
      </c>
      <c r="B133" s="750">
        <v>95930</v>
      </c>
      <c r="C133" s="750">
        <v>96523</v>
      </c>
      <c r="D133" s="750">
        <v>93849</v>
      </c>
      <c r="E133" s="751">
        <v>97.229675828558996</v>
      </c>
      <c r="F133" s="752">
        <v>0</v>
      </c>
      <c r="G133" s="750">
        <v>1263</v>
      </c>
      <c r="H133" s="750">
        <v>1263</v>
      </c>
      <c r="I133" s="751">
        <v>100</v>
      </c>
      <c r="J133" s="750">
        <v>95930</v>
      </c>
      <c r="K133" s="750">
        <v>97786</v>
      </c>
      <c r="L133" s="750">
        <v>95112</v>
      </c>
      <c r="M133" s="753">
        <v>97.265457222915344</v>
      </c>
      <c r="N133" s="240"/>
      <c r="O133" s="240"/>
      <c r="P133" s="240"/>
      <c r="Q133" s="240"/>
      <c r="R133" s="240"/>
      <c r="S133" s="240"/>
      <c r="T133" s="240"/>
    </row>
    <row r="134" spans="1:20" x14ac:dyDescent="0.3">
      <c r="A134" s="749" t="s">
        <v>638</v>
      </c>
      <c r="B134" s="750">
        <v>877</v>
      </c>
      <c r="C134" s="750">
        <v>810</v>
      </c>
      <c r="D134" s="750">
        <v>810</v>
      </c>
      <c r="E134" s="751">
        <v>100</v>
      </c>
      <c r="F134" s="752">
        <v>0</v>
      </c>
      <c r="G134" s="750">
        <v>0</v>
      </c>
      <c r="H134" s="750">
        <v>0</v>
      </c>
      <c r="I134" s="751">
        <v>0</v>
      </c>
      <c r="J134" s="750">
        <v>877</v>
      </c>
      <c r="K134" s="750">
        <v>810</v>
      </c>
      <c r="L134" s="750">
        <v>810</v>
      </c>
      <c r="M134" s="753">
        <v>100</v>
      </c>
      <c r="N134" s="240"/>
      <c r="O134" s="240"/>
      <c r="P134" s="240"/>
      <c r="Q134" s="240"/>
      <c r="R134" s="240"/>
      <c r="S134" s="240"/>
      <c r="T134" s="240"/>
    </row>
    <row r="135" spans="1:20" x14ac:dyDescent="0.3">
      <c r="A135" s="749" t="s">
        <v>639</v>
      </c>
      <c r="B135" s="750">
        <v>14950</v>
      </c>
      <c r="C135" s="750">
        <v>17419</v>
      </c>
      <c r="D135" s="750">
        <v>16871</v>
      </c>
      <c r="E135" s="751">
        <v>96.854009989092376</v>
      </c>
      <c r="F135" s="752">
        <v>1855</v>
      </c>
      <c r="G135" s="750">
        <v>365</v>
      </c>
      <c r="H135" s="750">
        <v>357</v>
      </c>
      <c r="I135" s="751">
        <v>97.808219178082183</v>
      </c>
      <c r="J135" s="750">
        <v>16805</v>
      </c>
      <c r="K135" s="750">
        <v>17784</v>
      </c>
      <c r="L135" s="750">
        <v>17228</v>
      </c>
      <c r="M135" s="753">
        <v>96.873594242015287</v>
      </c>
      <c r="N135" s="240"/>
      <c r="O135" s="240"/>
      <c r="P135" s="240"/>
      <c r="Q135" s="240"/>
      <c r="R135" s="240"/>
      <c r="S135" s="240"/>
      <c r="T135" s="240"/>
    </row>
    <row r="136" spans="1:20" s="760" customFormat="1" ht="13.2" x14ac:dyDescent="0.25">
      <c r="A136" s="749" t="s">
        <v>640</v>
      </c>
      <c r="B136" s="750">
        <v>14950</v>
      </c>
      <c r="C136" s="750">
        <v>17419</v>
      </c>
      <c r="D136" s="750">
        <v>16871</v>
      </c>
      <c r="E136" s="751">
        <v>96.854009989092376</v>
      </c>
      <c r="F136" s="752">
        <v>1855</v>
      </c>
      <c r="G136" s="750">
        <v>365</v>
      </c>
      <c r="H136" s="750">
        <v>357</v>
      </c>
      <c r="I136" s="751">
        <v>97.808219178082183</v>
      </c>
      <c r="J136" s="750">
        <v>16805</v>
      </c>
      <c r="K136" s="750">
        <v>17784</v>
      </c>
      <c r="L136" s="750">
        <v>17228</v>
      </c>
      <c r="M136" s="753">
        <v>96.873594242015287</v>
      </c>
      <c r="N136" s="292"/>
      <c r="O136" s="292"/>
      <c r="P136" s="292"/>
      <c r="Q136" s="292"/>
      <c r="R136" s="292"/>
      <c r="S136" s="292"/>
      <c r="T136" s="292"/>
    </row>
    <row r="137" spans="1:20" s="759" customFormat="1" ht="13.2" x14ac:dyDescent="0.25">
      <c r="A137" s="743" t="s">
        <v>641</v>
      </c>
      <c r="B137" s="744">
        <v>2694009</v>
      </c>
      <c r="C137" s="744">
        <v>2769189</v>
      </c>
      <c r="D137" s="744">
        <v>2755737</v>
      </c>
      <c r="E137" s="756">
        <v>99.514226006242254</v>
      </c>
      <c r="F137" s="746">
        <v>13664</v>
      </c>
      <c r="G137" s="744">
        <v>34653</v>
      </c>
      <c r="H137" s="744">
        <v>34642</v>
      </c>
      <c r="I137" s="756">
        <v>99.968256716590204</v>
      </c>
      <c r="J137" s="744">
        <v>2707673</v>
      </c>
      <c r="K137" s="744">
        <v>2803842</v>
      </c>
      <c r="L137" s="744">
        <v>2790379</v>
      </c>
      <c r="M137" s="757">
        <v>99.519837423078755</v>
      </c>
      <c r="N137" s="758"/>
      <c r="O137" s="758"/>
      <c r="P137" s="758"/>
      <c r="Q137" s="758"/>
      <c r="R137" s="758"/>
      <c r="S137" s="758"/>
      <c r="T137" s="758"/>
    </row>
    <row r="138" spans="1:20" x14ac:dyDescent="0.3">
      <c r="A138" s="749" t="s">
        <v>642</v>
      </c>
      <c r="B138" s="750">
        <v>94191</v>
      </c>
      <c r="C138" s="750">
        <v>95323</v>
      </c>
      <c r="D138" s="750">
        <v>95313</v>
      </c>
      <c r="E138" s="751">
        <v>99.989509352412327</v>
      </c>
      <c r="F138" s="752">
        <v>0</v>
      </c>
      <c r="G138" s="750">
        <v>1582</v>
      </c>
      <c r="H138" s="750">
        <v>1582</v>
      </c>
      <c r="I138" s="751">
        <v>100</v>
      </c>
      <c r="J138" s="750">
        <v>94191</v>
      </c>
      <c r="K138" s="750">
        <v>96905</v>
      </c>
      <c r="L138" s="750">
        <v>96895</v>
      </c>
      <c r="M138" s="753">
        <v>99.989680615035354</v>
      </c>
      <c r="N138" s="240"/>
      <c r="O138" s="240"/>
      <c r="P138" s="240"/>
      <c r="Q138" s="240"/>
      <c r="R138" s="240"/>
      <c r="S138" s="240"/>
      <c r="T138" s="240"/>
    </row>
    <row r="139" spans="1:20" s="760" customFormat="1" ht="13.2" x14ac:dyDescent="0.25">
      <c r="A139" s="749" t="s">
        <v>643</v>
      </c>
      <c r="B139" s="750">
        <v>7151</v>
      </c>
      <c r="C139" s="750">
        <v>8636</v>
      </c>
      <c r="D139" s="750">
        <v>8636</v>
      </c>
      <c r="E139" s="751">
        <v>100</v>
      </c>
      <c r="F139" s="752">
        <v>0</v>
      </c>
      <c r="G139" s="750">
        <v>32</v>
      </c>
      <c r="H139" s="750">
        <v>32</v>
      </c>
      <c r="I139" s="751">
        <v>100</v>
      </c>
      <c r="J139" s="750">
        <v>7151</v>
      </c>
      <c r="K139" s="750">
        <v>8668</v>
      </c>
      <c r="L139" s="750">
        <v>8668</v>
      </c>
      <c r="M139" s="753">
        <v>100</v>
      </c>
      <c r="N139" s="292"/>
      <c r="O139" s="292"/>
      <c r="P139" s="292"/>
      <c r="Q139" s="292"/>
      <c r="R139" s="292"/>
      <c r="S139" s="292"/>
      <c r="T139" s="292"/>
    </row>
    <row r="140" spans="1:20" x14ac:dyDescent="0.3">
      <c r="A140" s="749" t="s">
        <v>644</v>
      </c>
      <c r="B140" s="750">
        <v>87040</v>
      </c>
      <c r="C140" s="750">
        <v>86687</v>
      </c>
      <c r="D140" s="750">
        <v>86677</v>
      </c>
      <c r="E140" s="751">
        <v>99.988464244927158</v>
      </c>
      <c r="F140" s="752">
        <v>0</v>
      </c>
      <c r="G140" s="750">
        <v>1550</v>
      </c>
      <c r="H140" s="750">
        <v>1550</v>
      </c>
      <c r="I140" s="751">
        <v>100</v>
      </c>
      <c r="J140" s="750">
        <v>87040</v>
      </c>
      <c r="K140" s="750">
        <v>88237</v>
      </c>
      <c r="L140" s="750">
        <v>88227</v>
      </c>
      <c r="M140" s="753">
        <v>99.98866688577354</v>
      </c>
      <c r="N140" s="240"/>
      <c r="O140" s="240"/>
      <c r="P140" s="240"/>
      <c r="Q140" s="240"/>
      <c r="R140" s="240"/>
      <c r="S140" s="240"/>
      <c r="T140" s="240"/>
    </row>
    <row r="141" spans="1:20" x14ac:dyDescent="0.3">
      <c r="A141" s="749" t="s">
        <v>645</v>
      </c>
      <c r="B141" s="750">
        <v>612733</v>
      </c>
      <c r="C141" s="750">
        <v>629013</v>
      </c>
      <c r="D141" s="750">
        <v>629013</v>
      </c>
      <c r="E141" s="751">
        <v>100</v>
      </c>
      <c r="F141" s="752">
        <v>1000</v>
      </c>
      <c r="G141" s="750">
        <v>334</v>
      </c>
      <c r="H141" s="750">
        <v>334</v>
      </c>
      <c r="I141" s="751">
        <v>100</v>
      </c>
      <c r="J141" s="750">
        <v>613733</v>
      </c>
      <c r="K141" s="750">
        <v>629347</v>
      </c>
      <c r="L141" s="750">
        <v>629347</v>
      </c>
      <c r="M141" s="753">
        <v>100</v>
      </c>
      <c r="N141" s="240"/>
      <c r="O141" s="240"/>
      <c r="P141" s="240"/>
      <c r="Q141" s="240"/>
      <c r="R141" s="240"/>
      <c r="S141" s="240"/>
      <c r="T141" s="240"/>
    </row>
    <row r="142" spans="1:20" x14ac:dyDescent="0.3">
      <c r="A142" s="749" t="s">
        <v>646</v>
      </c>
      <c r="B142" s="750">
        <v>48889</v>
      </c>
      <c r="C142" s="750">
        <v>65179</v>
      </c>
      <c r="D142" s="750">
        <v>65179</v>
      </c>
      <c r="E142" s="751">
        <v>100</v>
      </c>
      <c r="F142" s="752">
        <v>0</v>
      </c>
      <c r="G142" s="750">
        <v>152</v>
      </c>
      <c r="H142" s="750">
        <v>152</v>
      </c>
      <c r="I142" s="751">
        <v>100</v>
      </c>
      <c r="J142" s="750">
        <v>48889</v>
      </c>
      <c r="K142" s="750">
        <v>65331</v>
      </c>
      <c r="L142" s="750">
        <v>65331</v>
      </c>
      <c r="M142" s="753">
        <v>100</v>
      </c>
      <c r="N142" s="240"/>
      <c r="O142" s="240"/>
      <c r="P142" s="240"/>
      <c r="Q142" s="240"/>
      <c r="R142" s="240"/>
      <c r="S142" s="240"/>
      <c r="T142" s="240"/>
    </row>
    <row r="143" spans="1:20" x14ac:dyDescent="0.3">
      <c r="A143" s="749" t="s">
        <v>647</v>
      </c>
      <c r="B143" s="750">
        <v>563844</v>
      </c>
      <c r="C143" s="750">
        <v>563834</v>
      </c>
      <c r="D143" s="750">
        <v>563834</v>
      </c>
      <c r="E143" s="751">
        <v>100</v>
      </c>
      <c r="F143" s="752">
        <v>1000</v>
      </c>
      <c r="G143" s="750">
        <v>182</v>
      </c>
      <c r="H143" s="750">
        <v>182</v>
      </c>
      <c r="I143" s="751">
        <v>100</v>
      </c>
      <c r="J143" s="750">
        <v>564844</v>
      </c>
      <c r="K143" s="750">
        <v>564016</v>
      </c>
      <c r="L143" s="750">
        <v>564016</v>
      </c>
      <c r="M143" s="753">
        <v>100</v>
      </c>
      <c r="N143" s="240"/>
      <c r="O143" s="240"/>
      <c r="P143" s="240"/>
      <c r="Q143" s="240"/>
      <c r="R143" s="240"/>
      <c r="S143" s="240"/>
      <c r="T143" s="240"/>
    </row>
    <row r="144" spans="1:20" x14ac:dyDescent="0.3">
      <c r="A144" s="749" t="s">
        <v>648</v>
      </c>
      <c r="B144" s="750">
        <v>392584</v>
      </c>
      <c r="C144" s="750">
        <v>391154</v>
      </c>
      <c r="D144" s="750">
        <v>391155</v>
      </c>
      <c r="E144" s="751">
        <v>100.00025565378341</v>
      </c>
      <c r="F144" s="752">
        <v>7000</v>
      </c>
      <c r="G144" s="750">
        <v>18566</v>
      </c>
      <c r="H144" s="750">
        <v>18566</v>
      </c>
      <c r="I144" s="751">
        <v>100</v>
      </c>
      <c r="J144" s="750">
        <v>399584</v>
      </c>
      <c r="K144" s="750">
        <v>409720</v>
      </c>
      <c r="L144" s="750">
        <v>409721</v>
      </c>
      <c r="M144" s="753">
        <v>100.00024406912038</v>
      </c>
      <c r="N144" s="240"/>
      <c r="O144" s="240"/>
      <c r="P144" s="240"/>
      <c r="Q144" s="240"/>
      <c r="R144" s="240"/>
      <c r="S144" s="240"/>
      <c r="T144" s="240"/>
    </row>
    <row r="145" spans="1:20" x14ac:dyDescent="0.3">
      <c r="A145" s="749" t="s">
        <v>649</v>
      </c>
      <c r="B145" s="750">
        <v>388086</v>
      </c>
      <c r="C145" s="750">
        <v>386934</v>
      </c>
      <c r="D145" s="750">
        <v>386935</v>
      </c>
      <c r="E145" s="751">
        <v>100.00025844200819</v>
      </c>
      <c r="F145" s="752">
        <v>7000</v>
      </c>
      <c r="G145" s="750">
        <v>18566</v>
      </c>
      <c r="H145" s="750">
        <v>18566</v>
      </c>
      <c r="I145" s="751">
        <v>100</v>
      </c>
      <c r="J145" s="750">
        <v>395086</v>
      </c>
      <c r="K145" s="750">
        <v>405500</v>
      </c>
      <c r="L145" s="750">
        <v>405501</v>
      </c>
      <c r="M145" s="753">
        <v>100.00024660912455</v>
      </c>
      <c r="N145" s="240"/>
      <c r="O145" s="240"/>
      <c r="P145" s="240"/>
      <c r="Q145" s="240"/>
      <c r="R145" s="240"/>
      <c r="S145" s="240"/>
      <c r="T145" s="240"/>
    </row>
    <row r="146" spans="1:20" x14ac:dyDescent="0.3">
      <c r="A146" s="749" t="s">
        <v>650</v>
      </c>
      <c r="B146" s="750">
        <v>4498</v>
      </c>
      <c r="C146" s="750">
        <v>4220</v>
      </c>
      <c r="D146" s="750">
        <v>4220</v>
      </c>
      <c r="E146" s="751">
        <v>100</v>
      </c>
      <c r="F146" s="752">
        <v>0</v>
      </c>
      <c r="G146" s="750">
        <v>0</v>
      </c>
      <c r="H146" s="750">
        <v>0</v>
      </c>
      <c r="I146" s="751">
        <v>0</v>
      </c>
      <c r="J146" s="750">
        <v>4498</v>
      </c>
      <c r="K146" s="750">
        <v>4220</v>
      </c>
      <c r="L146" s="750">
        <v>4220</v>
      </c>
      <c r="M146" s="753">
        <v>100</v>
      </c>
      <c r="N146" s="240"/>
      <c r="O146" s="240"/>
      <c r="P146" s="240"/>
      <c r="Q146" s="240"/>
      <c r="R146" s="240"/>
      <c r="S146" s="240"/>
      <c r="T146" s="240"/>
    </row>
    <row r="147" spans="1:20" x14ac:dyDescent="0.3">
      <c r="A147" s="749" t="s">
        <v>651</v>
      </c>
      <c r="B147" s="750">
        <v>29386</v>
      </c>
      <c r="C147" s="750">
        <v>60527</v>
      </c>
      <c r="D147" s="750">
        <v>60476</v>
      </c>
      <c r="E147" s="751">
        <v>99.9157400829382</v>
      </c>
      <c r="F147" s="752">
        <v>0</v>
      </c>
      <c r="G147" s="750">
        <v>65</v>
      </c>
      <c r="H147" s="750">
        <v>65</v>
      </c>
      <c r="I147" s="751">
        <v>100</v>
      </c>
      <c r="J147" s="750">
        <v>29386</v>
      </c>
      <c r="K147" s="750">
        <v>60592</v>
      </c>
      <c r="L147" s="750">
        <v>60541</v>
      </c>
      <c r="M147" s="753">
        <v>99.915830472669668</v>
      </c>
      <c r="N147" s="240"/>
      <c r="O147" s="240"/>
      <c r="P147" s="240"/>
      <c r="Q147" s="240"/>
      <c r="R147" s="240"/>
      <c r="S147" s="240"/>
      <c r="T147" s="240"/>
    </row>
    <row r="148" spans="1:20" x14ac:dyDescent="0.3">
      <c r="A148" s="749" t="s">
        <v>652</v>
      </c>
      <c r="B148" s="750">
        <v>29386</v>
      </c>
      <c r="C148" s="750">
        <v>60527</v>
      </c>
      <c r="D148" s="750">
        <v>60476</v>
      </c>
      <c r="E148" s="751">
        <v>99.9157400829382</v>
      </c>
      <c r="F148" s="752">
        <v>0</v>
      </c>
      <c r="G148" s="750">
        <v>65</v>
      </c>
      <c r="H148" s="750">
        <v>65</v>
      </c>
      <c r="I148" s="751">
        <v>100</v>
      </c>
      <c r="J148" s="750">
        <v>29386</v>
      </c>
      <c r="K148" s="750">
        <v>60592</v>
      </c>
      <c r="L148" s="750">
        <v>60541</v>
      </c>
      <c r="M148" s="753">
        <v>99.915830472669668</v>
      </c>
      <c r="N148" s="240"/>
      <c r="O148" s="240"/>
      <c r="P148" s="240"/>
      <c r="Q148" s="240"/>
      <c r="R148" s="240"/>
      <c r="S148" s="240"/>
      <c r="T148" s="240"/>
    </row>
    <row r="149" spans="1:20" x14ac:dyDescent="0.3">
      <c r="A149" s="749" t="s">
        <v>653</v>
      </c>
      <c r="B149" s="750">
        <v>248735</v>
      </c>
      <c r="C149" s="750">
        <v>120493</v>
      </c>
      <c r="D149" s="750">
        <v>108763</v>
      </c>
      <c r="E149" s="751">
        <v>90.264994646991937</v>
      </c>
      <c r="F149" s="752">
        <v>0</v>
      </c>
      <c r="G149" s="750">
        <v>1646</v>
      </c>
      <c r="H149" s="750">
        <v>1645</v>
      </c>
      <c r="I149" s="751">
        <v>99.939246658566219</v>
      </c>
      <c r="J149" s="750">
        <v>248735</v>
      </c>
      <c r="K149" s="750">
        <v>122139</v>
      </c>
      <c r="L149" s="750">
        <v>110408</v>
      </c>
      <c r="M149" s="753">
        <v>90.39536921048969</v>
      </c>
      <c r="N149" s="240"/>
      <c r="O149" s="240"/>
      <c r="P149" s="240"/>
      <c r="Q149" s="240"/>
      <c r="R149" s="240"/>
      <c r="S149" s="240"/>
      <c r="T149" s="240"/>
    </row>
    <row r="150" spans="1:20" x14ac:dyDescent="0.3">
      <c r="A150" s="749" t="s">
        <v>654</v>
      </c>
      <c r="B150" s="750">
        <v>248735</v>
      </c>
      <c r="C150" s="750">
        <v>120493</v>
      </c>
      <c r="D150" s="750">
        <v>108763</v>
      </c>
      <c r="E150" s="751">
        <v>90.264994646991937</v>
      </c>
      <c r="F150" s="752">
        <v>0</v>
      </c>
      <c r="G150" s="750">
        <v>1646</v>
      </c>
      <c r="H150" s="750">
        <v>1645</v>
      </c>
      <c r="I150" s="751">
        <v>99.939246658566219</v>
      </c>
      <c r="J150" s="750">
        <v>248735</v>
      </c>
      <c r="K150" s="750">
        <v>122139</v>
      </c>
      <c r="L150" s="750">
        <v>110408</v>
      </c>
      <c r="M150" s="753">
        <v>90.39536921048969</v>
      </c>
      <c r="N150" s="240"/>
      <c r="O150" s="240"/>
      <c r="P150" s="240"/>
      <c r="Q150" s="240"/>
      <c r="R150" s="240"/>
      <c r="S150" s="240"/>
      <c r="T150" s="240"/>
    </row>
    <row r="151" spans="1:20" x14ac:dyDescent="0.3">
      <c r="A151" s="749" t="s">
        <v>655</v>
      </c>
      <c r="B151" s="750">
        <v>4847</v>
      </c>
      <c r="C151" s="750">
        <v>8503</v>
      </c>
      <c r="D151" s="750">
        <v>8503</v>
      </c>
      <c r="E151" s="751">
        <v>100</v>
      </c>
      <c r="F151" s="752">
        <v>0</v>
      </c>
      <c r="G151" s="750">
        <v>0</v>
      </c>
      <c r="H151" s="750">
        <v>0</v>
      </c>
      <c r="I151" s="751">
        <v>0</v>
      </c>
      <c r="J151" s="750">
        <v>4847</v>
      </c>
      <c r="K151" s="750">
        <v>8503</v>
      </c>
      <c r="L151" s="750">
        <v>8503</v>
      </c>
      <c r="M151" s="753">
        <v>100</v>
      </c>
      <c r="N151" s="240"/>
      <c r="O151" s="240"/>
      <c r="P151" s="240"/>
      <c r="Q151" s="240"/>
      <c r="R151" s="240"/>
      <c r="S151" s="240"/>
      <c r="T151" s="240"/>
    </row>
    <row r="152" spans="1:20" x14ac:dyDescent="0.3">
      <c r="A152" s="749" t="s">
        <v>656</v>
      </c>
      <c r="B152" s="750">
        <v>4847</v>
      </c>
      <c r="C152" s="750">
        <v>8503</v>
      </c>
      <c r="D152" s="750">
        <v>8503</v>
      </c>
      <c r="E152" s="751">
        <v>100</v>
      </c>
      <c r="F152" s="752">
        <v>0</v>
      </c>
      <c r="G152" s="750">
        <v>0</v>
      </c>
      <c r="H152" s="750">
        <v>0</v>
      </c>
      <c r="I152" s="751">
        <v>0</v>
      </c>
      <c r="J152" s="750">
        <v>4847</v>
      </c>
      <c r="K152" s="750">
        <v>8503</v>
      </c>
      <c r="L152" s="750">
        <v>8503</v>
      </c>
      <c r="M152" s="753">
        <v>100</v>
      </c>
      <c r="N152" s="240"/>
      <c r="O152" s="240"/>
      <c r="P152" s="240"/>
      <c r="Q152" s="240"/>
      <c r="R152" s="240"/>
      <c r="S152" s="240"/>
      <c r="T152" s="240"/>
    </row>
    <row r="153" spans="1:20" x14ac:dyDescent="0.3">
      <c r="A153" s="749" t="s">
        <v>657</v>
      </c>
      <c r="B153" s="750">
        <v>1311533</v>
      </c>
      <c r="C153" s="750">
        <v>1464176</v>
      </c>
      <c r="D153" s="750">
        <v>1462514</v>
      </c>
      <c r="E153" s="751">
        <v>99.886489055960482</v>
      </c>
      <c r="F153" s="752">
        <v>5664</v>
      </c>
      <c r="G153" s="750">
        <v>12460</v>
      </c>
      <c r="H153" s="750">
        <v>12450</v>
      </c>
      <c r="I153" s="751">
        <v>99.919743178170137</v>
      </c>
      <c r="J153" s="750">
        <v>1317197</v>
      </c>
      <c r="K153" s="750">
        <v>1476636</v>
      </c>
      <c r="L153" s="750">
        <v>1474964</v>
      </c>
      <c r="M153" s="753">
        <v>99.886769657518855</v>
      </c>
      <c r="N153" s="240"/>
      <c r="O153" s="240"/>
      <c r="P153" s="240"/>
      <c r="Q153" s="240"/>
      <c r="R153" s="240"/>
      <c r="S153" s="240"/>
      <c r="T153" s="240"/>
    </row>
    <row r="154" spans="1:20" x14ac:dyDescent="0.3">
      <c r="A154" s="749" t="s">
        <v>658</v>
      </c>
      <c r="B154" s="750">
        <v>1311533</v>
      </c>
      <c r="C154" s="750">
        <v>1464176</v>
      </c>
      <c r="D154" s="750">
        <v>1462514</v>
      </c>
      <c r="E154" s="751">
        <v>99.886489055960482</v>
      </c>
      <c r="F154" s="752">
        <v>5664</v>
      </c>
      <c r="G154" s="750">
        <v>12460</v>
      </c>
      <c r="H154" s="750">
        <v>12450</v>
      </c>
      <c r="I154" s="751">
        <v>99.919743178170137</v>
      </c>
      <c r="J154" s="750">
        <v>1317197</v>
      </c>
      <c r="K154" s="750">
        <v>1476636</v>
      </c>
      <c r="L154" s="750">
        <v>1474964</v>
      </c>
      <c r="M154" s="753">
        <v>99.886769657518855</v>
      </c>
      <c r="N154" s="240"/>
      <c r="O154" s="240"/>
      <c r="P154" s="240"/>
      <c r="Q154" s="240"/>
      <c r="R154" s="240"/>
      <c r="S154" s="240"/>
      <c r="T154" s="240"/>
    </row>
    <row r="155" spans="1:20" s="759" customFormat="1" ht="13.2" x14ac:dyDescent="0.25">
      <c r="A155" s="743" t="s">
        <v>659</v>
      </c>
      <c r="B155" s="744">
        <v>4145798</v>
      </c>
      <c r="C155" s="744">
        <v>5652235</v>
      </c>
      <c r="D155" s="744">
        <v>5273972</v>
      </c>
      <c r="E155" s="756">
        <v>93.307726943412646</v>
      </c>
      <c r="F155" s="746">
        <v>6027</v>
      </c>
      <c r="G155" s="744">
        <v>7845</v>
      </c>
      <c r="H155" s="744">
        <v>7845</v>
      </c>
      <c r="I155" s="756">
        <v>100</v>
      </c>
      <c r="J155" s="744">
        <v>4151825</v>
      </c>
      <c r="K155" s="744">
        <v>5660080</v>
      </c>
      <c r="L155" s="744">
        <v>5281817</v>
      </c>
      <c r="M155" s="757">
        <v>93.317002586535878</v>
      </c>
      <c r="N155" s="758"/>
      <c r="O155" s="758"/>
      <c r="P155" s="758"/>
      <c r="Q155" s="758"/>
      <c r="R155" s="758"/>
      <c r="S155" s="758"/>
      <c r="T155" s="758"/>
    </row>
    <row r="156" spans="1:20" x14ac:dyDescent="0.3">
      <c r="A156" s="749" t="s">
        <v>660</v>
      </c>
      <c r="B156" s="750">
        <v>423617</v>
      </c>
      <c r="C156" s="750">
        <v>453738</v>
      </c>
      <c r="D156" s="750">
        <v>453620</v>
      </c>
      <c r="E156" s="751">
        <v>99.973993802590925</v>
      </c>
      <c r="F156" s="752">
        <v>0</v>
      </c>
      <c r="G156" s="750">
        <v>0</v>
      </c>
      <c r="H156" s="750">
        <v>0</v>
      </c>
      <c r="I156" s="751">
        <v>0</v>
      </c>
      <c r="J156" s="750">
        <v>423617</v>
      </c>
      <c r="K156" s="750">
        <v>453738</v>
      </c>
      <c r="L156" s="750">
        <v>453620</v>
      </c>
      <c r="M156" s="753">
        <v>99.973993802590925</v>
      </c>
      <c r="N156" s="240"/>
      <c r="O156" s="240"/>
      <c r="P156" s="240"/>
      <c r="Q156" s="240"/>
      <c r="R156" s="240"/>
      <c r="S156" s="240"/>
      <c r="T156" s="240"/>
    </row>
    <row r="157" spans="1:20" s="760" customFormat="1" ht="13.2" x14ac:dyDescent="0.25">
      <c r="A157" s="749" t="s">
        <v>661</v>
      </c>
      <c r="B157" s="750">
        <v>149</v>
      </c>
      <c r="C157" s="750">
        <v>123</v>
      </c>
      <c r="D157" s="750">
        <v>115</v>
      </c>
      <c r="E157" s="751">
        <v>93.495934959349597</v>
      </c>
      <c r="F157" s="752">
        <v>0</v>
      </c>
      <c r="G157" s="750">
        <v>0</v>
      </c>
      <c r="H157" s="750">
        <v>0</v>
      </c>
      <c r="I157" s="751">
        <v>0</v>
      </c>
      <c r="J157" s="750">
        <v>149</v>
      </c>
      <c r="K157" s="750">
        <v>123</v>
      </c>
      <c r="L157" s="750">
        <v>115</v>
      </c>
      <c r="M157" s="753">
        <v>93.495934959349597</v>
      </c>
      <c r="N157" s="292"/>
      <c r="O157" s="292"/>
      <c r="P157" s="292"/>
      <c r="Q157" s="292"/>
      <c r="R157" s="292"/>
      <c r="S157" s="292"/>
      <c r="T157" s="292"/>
    </row>
    <row r="158" spans="1:20" x14ac:dyDescent="0.3">
      <c r="A158" s="749" t="s">
        <v>662</v>
      </c>
      <c r="B158" s="750">
        <v>423468</v>
      </c>
      <c r="C158" s="750">
        <v>453615</v>
      </c>
      <c r="D158" s="750">
        <v>453505</v>
      </c>
      <c r="E158" s="751">
        <v>99.97575036098894</v>
      </c>
      <c r="F158" s="752">
        <v>0</v>
      </c>
      <c r="G158" s="750">
        <v>0</v>
      </c>
      <c r="H158" s="750">
        <v>0</v>
      </c>
      <c r="I158" s="751">
        <v>0</v>
      </c>
      <c r="J158" s="750">
        <v>423468</v>
      </c>
      <c r="K158" s="750">
        <v>453615</v>
      </c>
      <c r="L158" s="750">
        <v>453505</v>
      </c>
      <c r="M158" s="753">
        <v>99.97575036098894</v>
      </c>
      <c r="N158" s="240"/>
      <c r="O158" s="240"/>
      <c r="P158" s="240"/>
      <c r="Q158" s="240"/>
      <c r="R158" s="240"/>
      <c r="S158" s="240"/>
      <c r="T158" s="240"/>
    </row>
    <row r="159" spans="1:20" x14ac:dyDescent="0.3">
      <c r="A159" s="749" t="s">
        <v>663</v>
      </c>
      <c r="B159" s="750">
        <v>776655</v>
      </c>
      <c r="C159" s="750">
        <v>2052808</v>
      </c>
      <c r="D159" s="750">
        <v>1683056</v>
      </c>
      <c r="E159" s="751">
        <v>81.987989134882568</v>
      </c>
      <c r="F159" s="752">
        <v>0</v>
      </c>
      <c r="G159" s="750">
        <v>238</v>
      </c>
      <c r="H159" s="750">
        <v>238</v>
      </c>
      <c r="I159" s="751">
        <v>100</v>
      </c>
      <c r="J159" s="750">
        <v>776655</v>
      </c>
      <c r="K159" s="750">
        <v>2053046</v>
      </c>
      <c r="L159" s="750">
        <v>1683294</v>
      </c>
      <c r="M159" s="753">
        <v>81.990077182878522</v>
      </c>
      <c r="N159" s="240"/>
      <c r="O159" s="240"/>
      <c r="P159" s="240"/>
      <c r="Q159" s="240"/>
      <c r="R159" s="240"/>
      <c r="S159" s="240"/>
      <c r="T159" s="240"/>
    </row>
    <row r="160" spans="1:20" s="760" customFormat="1" ht="13.2" x14ac:dyDescent="0.25">
      <c r="A160" s="749" t="s">
        <v>664</v>
      </c>
      <c r="B160" s="750">
        <v>776655</v>
      </c>
      <c r="C160" s="750">
        <v>2052808</v>
      </c>
      <c r="D160" s="750">
        <v>1683056</v>
      </c>
      <c r="E160" s="751">
        <v>81.987989134882568</v>
      </c>
      <c r="F160" s="752">
        <v>0</v>
      </c>
      <c r="G160" s="750">
        <v>238</v>
      </c>
      <c r="H160" s="750">
        <v>238</v>
      </c>
      <c r="I160" s="751">
        <v>100</v>
      </c>
      <c r="J160" s="750">
        <v>776655</v>
      </c>
      <c r="K160" s="750">
        <v>2053046</v>
      </c>
      <c r="L160" s="750">
        <v>1683294</v>
      </c>
      <c r="M160" s="753">
        <v>81.990077182878522</v>
      </c>
      <c r="N160" s="292"/>
      <c r="O160" s="292"/>
      <c r="P160" s="292"/>
      <c r="Q160" s="292"/>
      <c r="R160" s="292"/>
      <c r="S160" s="292"/>
      <c r="T160" s="292"/>
    </row>
    <row r="161" spans="1:20" x14ac:dyDescent="0.3">
      <c r="A161" s="749" t="s">
        <v>665</v>
      </c>
      <c r="B161" s="750">
        <v>4000</v>
      </c>
      <c r="C161" s="750">
        <v>4137</v>
      </c>
      <c r="D161" s="750">
        <v>4125</v>
      </c>
      <c r="E161" s="751">
        <v>99.709934735315443</v>
      </c>
      <c r="F161" s="752">
        <v>0</v>
      </c>
      <c r="G161" s="750">
        <v>0</v>
      </c>
      <c r="H161" s="750">
        <v>0</v>
      </c>
      <c r="I161" s="751">
        <v>0</v>
      </c>
      <c r="J161" s="750">
        <v>4000</v>
      </c>
      <c r="K161" s="750">
        <v>4137</v>
      </c>
      <c r="L161" s="750">
        <v>4125</v>
      </c>
      <c r="M161" s="753">
        <v>99.709934735315443</v>
      </c>
      <c r="N161" s="240"/>
      <c r="O161" s="240"/>
      <c r="P161" s="240"/>
      <c r="Q161" s="240"/>
      <c r="R161" s="240"/>
      <c r="S161" s="240"/>
      <c r="T161" s="240"/>
    </row>
    <row r="162" spans="1:20" x14ac:dyDescent="0.3">
      <c r="A162" s="749" t="s">
        <v>666</v>
      </c>
      <c r="B162" s="750">
        <v>4000</v>
      </c>
      <c r="C162" s="750">
        <v>4137</v>
      </c>
      <c r="D162" s="750">
        <v>4125</v>
      </c>
      <c r="E162" s="751">
        <v>99.709934735315443</v>
      </c>
      <c r="F162" s="752">
        <v>0</v>
      </c>
      <c r="G162" s="750">
        <v>0</v>
      </c>
      <c r="H162" s="750">
        <v>0</v>
      </c>
      <c r="I162" s="751">
        <v>0</v>
      </c>
      <c r="J162" s="750">
        <v>4000</v>
      </c>
      <c r="K162" s="750">
        <v>4137</v>
      </c>
      <c r="L162" s="750">
        <v>4125</v>
      </c>
      <c r="M162" s="753">
        <v>99.709934735315443</v>
      </c>
      <c r="N162" s="240"/>
      <c r="O162" s="240"/>
      <c r="P162" s="240"/>
      <c r="Q162" s="240"/>
      <c r="R162" s="240"/>
      <c r="S162" s="240"/>
      <c r="T162" s="240"/>
    </row>
    <row r="163" spans="1:20" x14ac:dyDescent="0.3">
      <c r="A163" s="749" t="s">
        <v>667</v>
      </c>
      <c r="B163" s="750">
        <v>1075348</v>
      </c>
      <c r="C163" s="750">
        <v>1195566</v>
      </c>
      <c r="D163" s="750">
        <v>1191143</v>
      </c>
      <c r="E163" s="751">
        <v>99.630049700309314</v>
      </c>
      <c r="F163" s="752">
        <v>4252</v>
      </c>
      <c r="G163" s="750">
        <v>2917</v>
      </c>
      <c r="H163" s="750">
        <v>2917</v>
      </c>
      <c r="I163" s="751">
        <v>100</v>
      </c>
      <c r="J163" s="750">
        <v>1079600</v>
      </c>
      <c r="K163" s="750">
        <v>1198483</v>
      </c>
      <c r="L163" s="750">
        <v>1194060</v>
      </c>
      <c r="M163" s="753">
        <v>99.630950126117767</v>
      </c>
      <c r="N163" s="240"/>
      <c r="O163" s="240"/>
      <c r="P163" s="240"/>
      <c r="Q163" s="240"/>
      <c r="R163" s="240"/>
      <c r="S163" s="240"/>
      <c r="T163" s="240"/>
    </row>
    <row r="164" spans="1:20" x14ac:dyDescent="0.3">
      <c r="A164" s="749" t="s">
        <v>668</v>
      </c>
      <c r="B164" s="750">
        <v>1075348</v>
      </c>
      <c r="C164" s="750">
        <v>1195566</v>
      </c>
      <c r="D164" s="750">
        <v>1191143</v>
      </c>
      <c r="E164" s="751">
        <v>99.630049700309314</v>
      </c>
      <c r="F164" s="752">
        <v>4252</v>
      </c>
      <c r="G164" s="750">
        <v>2917</v>
      </c>
      <c r="H164" s="750">
        <v>2917</v>
      </c>
      <c r="I164" s="751">
        <v>100</v>
      </c>
      <c r="J164" s="750">
        <v>1079600</v>
      </c>
      <c r="K164" s="750">
        <v>1198483</v>
      </c>
      <c r="L164" s="750">
        <v>1194060</v>
      </c>
      <c r="M164" s="753">
        <v>99.630950126117767</v>
      </c>
      <c r="N164" s="240"/>
      <c r="O164" s="240"/>
      <c r="P164" s="240"/>
      <c r="Q164" s="240"/>
      <c r="R164" s="240"/>
      <c r="S164" s="240"/>
      <c r="T164" s="240"/>
    </row>
    <row r="165" spans="1:20" x14ac:dyDescent="0.3">
      <c r="A165" s="749" t="s">
        <v>669</v>
      </c>
      <c r="B165" s="750">
        <v>54871</v>
      </c>
      <c r="C165" s="750">
        <v>55587</v>
      </c>
      <c r="D165" s="750">
        <v>55587</v>
      </c>
      <c r="E165" s="751">
        <v>100</v>
      </c>
      <c r="F165" s="752">
        <v>0</v>
      </c>
      <c r="G165" s="750">
        <v>89</v>
      </c>
      <c r="H165" s="750">
        <v>89</v>
      </c>
      <c r="I165" s="751">
        <v>100</v>
      </c>
      <c r="J165" s="750">
        <v>54871</v>
      </c>
      <c r="K165" s="750">
        <v>55676</v>
      </c>
      <c r="L165" s="750">
        <v>55676</v>
      </c>
      <c r="M165" s="753">
        <v>100</v>
      </c>
      <c r="N165" s="240"/>
      <c r="O165" s="240"/>
      <c r="P165" s="240"/>
      <c r="Q165" s="240"/>
      <c r="R165" s="240"/>
      <c r="S165" s="240"/>
      <c r="T165" s="240"/>
    </row>
    <row r="166" spans="1:20" x14ac:dyDescent="0.3">
      <c r="A166" s="749" t="s">
        <v>670</v>
      </c>
      <c r="B166" s="750">
        <v>153693</v>
      </c>
      <c r="C166" s="750">
        <v>130276</v>
      </c>
      <c r="D166" s="750">
        <v>129783</v>
      </c>
      <c r="E166" s="751">
        <v>99.621572661119473</v>
      </c>
      <c r="F166" s="752">
        <v>0</v>
      </c>
      <c r="G166" s="750">
        <v>200</v>
      </c>
      <c r="H166" s="750">
        <v>200</v>
      </c>
      <c r="I166" s="751">
        <v>100</v>
      </c>
      <c r="J166" s="750">
        <v>153693</v>
      </c>
      <c r="K166" s="750">
        <v>130476</v>
      </c>
      <c r="L166" s="750">
        <v>129983</v>
      </c>
      <c r="M166" s="753">
        <v>99.622152733069683</v>
      </c>
      <c r="N166" s="240"/>
      <c r="O166" s="240"/>
      <c r="P166" s="240"/>
      <c r="Q166" s="240"/>
      <c r="R166" s="240"/>
      <c r="S166" s="240"/>
      <c r="T166" s="240"/>
    </row>
    <row r="167" spans="1:20" x14ac:dyDescent="0.3">
      <c r="A167" s="749" t="s">
        <v>671</v>
      </c>
      <c r="B167" s="750">
        <v>153693</v>
      </c>
      <c r="C167" s="750">
        <v>130276</v>
      </c>
      <c r="D167" s="750">
        <v>129783</v>
      </c>
      <c r="E167" s="751">
        <v>99.621572661119473</v>
      </c>
      <c r="F167" s="752">
        <v>0</v>
      </c>
      <c r="G167" s="750">
        <v>200</v>
      </c>
      <c r="H167" s="750">
        <v>200</v>
      </c>
      <c r="I167" s="751">
        <v>100</v>
      </c>
      <c r="J167" s="750">
        <v>153693</v>
      </c>
      <c r="K167" s="750">
        <v>130476</v>
      </c>
      <c r="L167" s="750">
        <v>129983</v>
      </c>
      <c r="M167" s="753">
        <v>99.622152733069683</v>
      </c>
      <c r="N167" s="240"/>
      <c r="O167" s="240"/>
      <c r="P167" s="240"/>
      <c r="Q167" s="240"/>
      <c r="R167" s="240"/>
      <c r="S167" s="240"/>
      <c r="T167" s="240"/>
    </row>
    <row r="168" spans="1:20" x14ac:dyDescent="0.3">
      <c r="A168" s="749" t="s">
        <v>672</v>
      </c>
      <c r="B168" s="750">
        <v>564</v>
      </c>
      <c r="C168" s="750">
        <v>590</v>
      </c>
      <c r="D168" s="750">
        <v>590</v>
      </c>
      <c r="E168" s="751">
        <v>100</v>
      </c>
      <c r="F168" s="752">
        <v>0</v>
      </c>
      <c r="G168" s="750">
        <v>638</v>
      </c>
      <c r="H168" s="750">
        <v>638</v>
      </c>
      <c r="I168" s="751">
        <v>100</v>
      </c>
      <c r="J168" s="750">
        <v>564</v>
      </c>
      <c r="K168" s="750">
        <v>1228</v>
      </c>
      <c r="L168" s="750">
        <v>1228</v>
      </c>
      <c r="M168" s="753">
        <v>100</v>
      </c>
      <c r="N168" s="240"/>
      <c r="O168" s="240"/>
      <c r="P168" s="240"/>
      <c r="Q168" s="240"/>
      <c r="R168" s="240"/>
      <c r="S168" s="240"/>
      <c r="T168" s="240"/>
    </row>
    <row r="169" spans="1:20" x14ac:dyDescent="0.3">
      <c r="A169" s="749" t="s">
        <v>673</v>
      </c>
      <c r="B169" s="750">
        <v>564</v>
      </c>
      <c r="C169" s="750">
        <v>590</v>
      </c>
      <c r="D169" s="750">
        <v>590</v>
      </c>
      <c r="E169" s="751">
        <v>100</v>
      </c>
      <c r="F169" s="752">
        <v>0</v>
      </c>
      <c r="G169" s="750">
        <v>638</v>
      </c>
      <c r="H169" s="750">
        <v>638</v>
      </c>
      <c r="I169" s="751">
        <v>100</v>
      </c>
      <c r="J169" s="750">
        <v>564</v>
      </c>
      <c r="K169" s="750">
        <v>1228</v>
      </c>
      <c r="L169" s="750">
        <v>1228</v>
      </c>
      <c r="M169" s="753">
        <v>100</v>
      </c>
      <c r="N169" s="240"/>
      <c r="O169" s="240"/>
      <c r="P169" s="240"/>
      <c r="Q169" s="240"/>
      <c r="R169" s="240"/>
      <c r="S169" s="240"/>
      <c r="T169" s="240"/>
    </row>
    <row r="170" spans="1:20" x14ac:dyDescent="0.3">
      <c r="A170" s="749" t="s">
        <v>674</v>
      </c>
      <c r="B170" s="750">
        <v>1657050</v>
      </c>
      <c r="C170" s="750">
        <v>1759533</v>
      </c>
      <c r="D170" s="750">
        <v>1756068</v>
      </c>
      <c r="E170" s="751">
        <v>99.803072747143702</v>
      </c>
      <c r="F170" s="752">
        <v>1775</v>
      </c>
      <c r="G170" s="750">
        <v>3763</v>
      </c>
      <c r="H170" s="750">
        <v>3763</v>
      </c>
      <c r="I170" s="751">
        <v>100</v>
      </c>
      <c r="J170" s="750">
        <v>1658825</v>
      </c>
      <c r="K170" s="750">
        <v>1763296</v>
      </c>
      <c r="L170" s="750">
        <v>1759831</v>
      </c>
      <c r="M170" s="753">
        <v>99.803493004010662</v>
      </c>
      <c r="N170" s="240"/>
      <c r="O170" s="240"/>
      <c r="P170" s="240"/>
      <c r="Q170" s="240"/>
      <c r="R170" s="240"/>
      <c r="S170" s="240"/>
      <c r="T170" s="240"/>
    </row>
    <row r="171" spans="1:20" ht="15" thickBot="1" x14ac:dyDescent="0.35">
      <c r="A171" s="749" t="s">
        <v>675</v>
      </c>
      <c r="B171" s="750">
        <v>1657050</v>
      </c>
      <c r="C171" s="750">
        <v>1759533</v>
      </c>
      <c r="D171" s="750">
        <v>1756068</v>
      </c>
      <c r="E171" s="751">
        <v>99.803072747143702</v>
      </c>
      <c r="F171" s="752">
        <v>1775</v>
      </c>
      <c r="G171" s="750">
        <v>3763</v>
      </c>
      <c r="H171" s="750">
        <v>3763</v>
      </c>
      <c r="I171" s="751">
        <v>100</v>
      </c>
      <c r="J171" s="750">
        <v>1658825</v>
      </c>
      <c r="K171" s="750">
        <v>1763296</v>
      </c>
      <c r="L171" s="750">
        <v>1759831</v>
      </c>
      <c r="M171" s="753">
        <v>99.803493004010662</v>
      </c>
      <c r="N171" s="240"/>
      <c r="O171" s="240"/>
      <c r="P171" s="240"/>
      <c r="Q171" s="240"/>
      <c r="R171" s="240"/>
      <c r="S171" s="240"/>
      <c r="T171" s="240"/>
    </row>
    <row r="172" spans="1:20" ht="15" thickBot="1" x14ac:dyDescent="0.35">
      <c r="A172" s="761" t="s">
        <v>260</v>
      </c>
      <c r="B172" s="762">
        <v>24690943</v>
      </c>
      <c r="C172" s="762">
        <v>23969457</v>
      </c>
      <c r="D172" s="762">
        <v>20846610</v>
      </c>
      <c r="E172" s="763">
        <v>86.971557177953599</v>
      </c>
      <c r="F172" s="762">
        <v>1628138</v>
      </c>
      <c r="G172" s="762">
        <v>2686362</v>
      </c>
      <c r="H172" s="762">
        <v>2662446</v>
      </c>
      <c r="I172" s="763">
        <v>99.109725346025584</v>
      </c>
      <c r="J172" s="764">
        <v>26319081</v>
      </c>
      <c r="K172" s="762">
        <v>26655819</v>
      </c>
      <c r="L172" s="762">
        <v>23509056</v>
      </c>
      <c r="M172" s="765">
        <v>88.194836557075959</v>
      </c>
      <c r="N172" s="240"/>
      <c r="O172" s="240"/>
      <c r="P172" s="240"/>
      <c r="Q172" s="240"/>
      <c r="R172" s="240"/>
      <c r="S172" s="240"/>
      <c r="T172" s="240"/>
    </row>
    <row r="173" spans="1:20" ht="15" thickTop="1" x14ac:dyDescent="0.3">
      <c r="A173" s="766"/>
      <c r="B173" s="734"/>
      <c r="C173" s="734"/>
      <c r="D173" s="734"/>
      <c r="E173" s="767"/>
      <c r="F173" s="734"/>
      <c r="G173" s="734"/>
      <c r="H173" s="734"/>
      <c r="I173" s="734"/>
      <c r="J173" s="734"/>
      <c r="K173" s="734"/>
      <c r="L173" s="734"/>
      <c r="M173" s="240"/>
      <c r="N173" s="240"/>
      <c r="O173" s="240"/>
      <c r="P173" s="240"/>
      <c r="Q173" s="240"/>
      <c r="R173" s="240"/>
      <c r="S173" s="240"/>
      <c r="T173" s="240"/>
    </row>
    <row r="174" spans="1:20" x14ac:dyDescent="0.3">
      <c r="A174" s="240"/>
      <c r="B174" s="734"/>
      <c r="C174" s="734"/>
      <c r="D174" s="734"/>
      <c r="E174" s="767"/>
      <c r="F174" s="734"/>
      <c r="G174" s="734"/>
      <c r="H174" s="734"/>
      <c r="I174" s="734"/>
      <c r="J174" s="734"/>
      <c r="K174" s="734"/>
      <c r="L174" s="734"/>
      <c r="M174" s="240"/>
      <c r="N174" s="240"/>
      <c r="O174" s="240"/>
      <c r="P174" s="240"/>
      <c r="Q174" s="240"/>
      <c r="R174" s="240"/>
      <c r="S174" s="240"/>
      <c r="T174" s="240"/>
    </row>
    <row r="175" spans="1:20" x14ac:dyDescent="0.3">
      <c r="A175" s="240"/>
      <c r="B175" s="734"/>
      <c r="C175" s="734"/>
      <c r="D175" s="734"/>
      <c r="E175" s="767"/>
      <c r="F175" s="734"/>
      <c r="G175" s="734"/>
      <c r="H175" s="734"/>
      <c r="I175" s="734"/>
      <c r="J175" s="734"/>
      <c r="K175" s="734"/>
      <c r="L175" s="734"/>
      <c r="M175" s="240"/>
      <c r="N175" s="240"/>
      <c r="O175" s="240"/>
      <c r="P175" s="240"/>
      <c r="Q175" s="240"/>
      <c r="R175" s="240"/>
      <c r="S175" s="240"/>
      <c r="T175" s="240"/>
    </row>
    <row r="176" spans="1:20" x14ac:dyDescent="0.3">
      <c r="A176" s="240"/>
      <c r="B176" s="734"/>
      <c r="C176" s="734"/>
      <c r="D176" s="734"/>
      <c r="E176" s="767"/>
      <c r="F176" s="734"/>
      <c r="G176" s="734"/>
      <c r="H176" s="734"/>
      <c r="I176" s="734"/>
      <c r="J176" s="734"/>
      <c r="K176" s="734"/>
      <c r="L176" s="734"/>
      <c r="M176" s="240"/>
      <c r="N176" s="240"/>
      <c r="O176" s="240"/>
      <c r="P176" s="240"/>
      <c r="Q176" s="240"/>
      <c r="R176" s="240"/>
      <c r="S176" s="240"/>
      <c r="T176" s="240"/>
    </row>
    <row r="177" spans="1:20" x14ac:dyDescent="0.3">
      <c r="A177" s="240"/>
      <c r="B177" s="734"/>
      <c r="C177" s="734"/>
      <c r="D177" s="734"/>
      <c r="E177" s="767"/>
      <c r="F177" s="734"/>
      <c r="G177" s="734"/>
      <c r="H177" s="734"/>
      <c r="I177" s="734"/>
      <c r="J177" s="734"/>
      <c r="K177" s="734"/>
      <c r="L177" s="734"/>
      <c r="M177" s="240"/>
      <c r="N177" s="240"/>
      <c r="O177" s="240"/>
      <c r="P177" s="240"/>
      <c r="Q177" s="240"/>
      <c r="R177" s="240"/>
      <c r="S177" s="240"/>
      <c r="T177" s="240"/>
    </row>
    <row r="178" spans="1:20" x14ac:dyDescent="0.3">
      <c r="A178" s="240"/>
      <c r="B178" s="734"/>
      <c r="C178" s="734"/>
      <c r="D178" s="734"/>
      <c r="E178" s="767"/>
      <c r="F178" s="734"/>
      <c r="G178" s="734"/>
      <c r="H178" s="734"/>
      <c r="I178" s="734"/>
      <c r="J178" s="734"/>
      <c r="K178" s="734"/>
      <c r="L178" s="734"/>
      <c r="M178" s="240"/>
      <c r="N178" s="240"/>
      <c r="O178" s="240"/>
      <c r="P178" s="240"/>
      <c r="Q178" s="240"/>
      <c r="R178" s="240"/>
      <c r="S178" s="240"/>
      <c r="T178" s="240"/>
    </row>
    <row r="179" spans="1:20" x14ac:dyDescent="0.3">
      <c r="A179" s="240"/>
      <c r="B179" s="734"/>
      <c r="C179" s="734"/>
      <c r="D179" s="734"/>
      <c r="E179" s="767"/>
      <c r="F179" s="734"/>
      <c r="G179" s="734"/>
      <c r="H179" s="734"/>
      <c r="I179" s="734"/>
      <c r="J179" s="734"/>
      <c r="K179" s="734"/>
      <c r="L179" s="734"/>
      <c r="M179" s="240"/>
      <c r="N179" s="240"/>
      <c r="O179" s="240"/>
      <c r="P179" s="240"/>
      <c r="Q179" s="240"/>
      <c r="R179" s="240"/>
      <c r="S179" s="240"/>
      <c r="T179" s="240"/>
    </row>
    <row r="180" spans="1:20" x14ac:dyDescent="0.3">
      <c r="A180" s="240"/>
      <c r="B180" s="734"/>
      <c r="C180" s="734"/>
      <c r="D180" s="734"/>
      <c r="E180" s="767"/>
      <c r="F180" s="734"/>
      <c r="G180" s="734"/>
      <c r="H180" s="734"/>
      <c r="I180" s="734"/>
      <c r="J180" s="734"/>
      <c r="K180" s="734"/>
      <c r="L180" s="734"/>
      <c r="M180" s="240"/>
      <c r="N180" s="240"/>
      <c r="O180" s="240"/>
      <c r="P180" s="240"/>
      <c r="Q180" s="240"/>
      <c r="R180" s="240"/>
      <c r="S180" s="240"/>
      <c r="T180" s="240"/>
    </row>
    <row r="181" spans="1:20" x14ac:dyDescent="0.3">
      <c r="A181" s="240"/>
      <c r="B181" s="734"/>
      <c r="C181" s="734"/>
      <c r="D181" s="734"/>
      <c r="E181" s="767"/>
      <c r="F181" s="734"/>
      <c r="G181" s="734"/>
      <c r="H181" s="734"/>
      <c r="I181" s="734"/>
      <c r="J181" s="734"/>
      <c r="K181" s="734"/>
      <c r="L181" s="734"/>
      <c r="M181" s="240"/>
      <c r="N181" s="240"/>
      <c r="O181" s="240"/>
      <c r="P181" s="240"/>
      <c r="Q181" s="240"/>
      <c r="R181" s="240"/>
      <c r="S181" s="240"/>
      <c r="T181" s="240"/>
    </row>
    <row r="182" spans="1:20" x14ac:dyDescent="0.3">
      <c r="A182" s="240"/>
      <c r="B182" s="734"/>
      <c r="C182" s="734"/>
      <c r="D182" s="734"/>
      <c r="E182" s="767"/>
      <c r="F182" s="734"/>
      <c r="G182" s="734"/>
      <c r="H182" s="734"/>
      <c r="I182" s="734"/>
      <c r="J182" s="734"/>
      <c r="K182" s="734"/>
      <c r="L182" s="734"/>
      <c r="M182" s="240"/>
      <c r="N182" s="240"/>
      <c r="O182" s="240"/>
      <c r="P182" s="240"/>
      <c r="Q182" s="240"/>
      <c r="R182" s="240"/>
      <c r="S182" s="240"/>
      <c r="T182" s="240"/>
    </row>
    <row r="183" spans="1:20" x14ac:dyDescent="0.3">
      <c r="A183" s="240"/>
      <c r="B183" s="734"/>
      <c r="C183" s="734"/>
      <c r="D183" s="734"/>
      <c r="E183" s="767"/>
      <c r="F183" s="734"/>
      <c r="G183" s="734"/>
      <c r="H183" s="734"/>
      <c r="I183" s="734"/>
      <c r="J183" s="734"/>
      <c r="K183" s="734"/>
      <c r="L183" s="734"/>
      <c r="M183" s="240"/>
      <c r="N183" s="240"/>
      <c r="O183" s="240"/>
      <c r="P183" s="240"/>
      <c r="Q183" s="240"/>
      <c r="R183" s="240"/>
      <c r="S183" s="240"/>
      <c r="T183" s="240"/>
    </row>
    <row r="184" spans="1:20" x14ac:dyDescent="0.3">
      <c r="A184" s="240"/>
      <c r="B184" s="734"/>
      <c r="C184" s="734"/>
      <c r="D184" s="734"/>
      <c r="E184" s="767"/>
      <c r="F184" s="734"/>
      <c r="G184" s="734"/>
      <c r="H184" s="734"/>
      <c r="I184" s="734"/>
      <c r="J184" s="734"/>
      <c r="K184" s="734"/>
      <c r="L184" s="734"/>
      <c r="M184" s="240"/>
      <c r="N184" s="240"/>
      <c r="O184" s="240"/>
      <c r="P184" s="240"/>
      <c r="Q184" s="240"/>
      <c r="R184" s="240"/>
      <c r="S184" s="240"/>
      <c r="T184" s="240"/>
    </row>
    <row r="185" spans="1:20" x14ac:dyDescent="0.3">
      <c r="A185" s="240"/>
      <c r="B185" s="734"/>
      <c r="C185" s="734"/>
      <c r="D185" s="734"/>
      <c r="E185" s="767"/>
      <c r="F185" s="734"/>
      <c r="G185" s="734"/>
      <c r="H185" s="734"/>
      <c r="I185" s="734"/>
      <c r="J185" s="734"/>
      <c r="K185" s="734"/>
      <c r="L185" s="734"/>
      <c r="M185" s="240"/>
      <c r="N185" s="240"/>
      <c r="O185" s="240"/>
      <c r="P185" s="240"/>
      <c r="Q185" s="240"/>
      <c r="R185" s="240"/>
      <c r="S185" s="240"/>
      <c r="T185" s="240"/>
    </row>
    <row r="186" spans="1:20" x14ac:dyDescent="0.3">
      <c r="A186" s="240"/>
      <c r="B186" s="734"/>
      <c r="C186" s="734"/>
      <c r="D186" s="734"/>
      <c r="E186" s="767"/>
      <c r="F186" s="734"/>
      <c r="G186" s="734"/>
      <c r="H186" s="734"/>
      <c r="I186" s="734"/>
      <c r="J186" s="734"/>
      <c r="K186" s="734"/>
      <c r="L186" s="734"/>
      <c r="M186" s="240"/>
      <c r="N186" s="240"/>
      <c r="O186" s="240"/>
      <c r="P186" s="240"/>
      <c r="Q186" s="240"/>
      <c r="R186" s="240"/>
      <c r="S186" s="240"/>
      <c r="T186" s="240"/>
    </row>
    <row r="187" spans="1:20" x14ac:dyDescent="0.3">
      <c r="A187" s="240"/>
      <c r="B187" s="734"/>
      <c r="C187" s="734"/>
      <c r="D187" s="734"/>
      <c r="E187" s="767"/>
      <c r="F187" s="734"/>
      <c r="G187" s="734"/>
      <c r="H187" s="734"/>
      <c r="I187" s="734"/>
      <c r="J187" s="734"/>
      <c r="K187" s="734"/>
      <c r="L187" s="734"/>
      <c r="M187" s="240"/>
      <c r="N187" s="240"/>
      <c r="O187" s="240"/>
      <c r="P187" s="240"/>
      <c r="Q187" s="240"/>
      <c r="R187" s="240"/>
      <c r="S187" s="240"/>
      <c r="T187" s="240"/>
    </row>
    <row r="188" spans="1:20" x14ac:dyDescent="0.3">
      <c r="A188" s="240"/>
      <c r="B188" s="734"/>
      <c r="C188" s="734"/>
      <c r="D188" s="734"/>
      <c r="E188" s="767"/>
      <c r="F188" s="734"/>
      <c r="G188" s="734"/>
      <c r="H188" s="734"/>
      <c r="I188" s="734"/>
      <c r="J188" s="734"/>
      <c r="K188" s="734"/>
      <c r="L188" s="734"/>
      <c r="M188" s="240"/>
      <c r="N188" s="240"/>
      <c r="O188" s="240"/>
      <c r="P188" s="240"/>
      <c r="Q188" s="240"/>
      <c r="R188" s="240"/>
      <c r="S188" s="240"/>
      <c r="T188" s="240"/>
    </row>
    <row r="189" spans="1:20" x14ac:dyDescent="0.3">
      <c r="A189" s="240"/>
      <c r="B189" s="734"/>
      <c r="C189" s="734"/>
      <c r="D189" s="734"/>
      <c r="E189" s="767"/>
      <c r="F189" s="734"/>
      <c r="G189" s="734"/>
      <c r="H189" s="734"/>
      <c r="I189" s="734"/>
      <c r="J189" s="734"/>
      <c r="K189" s="734"/>
      <c r="L189" s="734"/>
      <c r="M189" s="240"/>
      <c r="N189" s="240"/>
      <c r="O189" s="240"/>
      <c r="P189" s="240"/>
      <c r="Q189" s="240"/>
      <c r="R189" s="240"/>
      <c r="S189" s="240"/>
      <c r="T189" s="240"/>
    </row>
    <row r="190" spans="1:20" x14ac:dyDescent="0.3">
      <c r="A190" s="240"/>
      <c r="B190" s="734"/>
      <c r="C190" s="734"/>
      <c r="D190" s="734"/>
      <c r="E190" s="767"/>
      <c r="F190" s="734"/>
      <c r="G190" s="734"/>
      <c r="H190" s="734"/>
      <c r="I190" s="734"/>
      <c r="J190" s="734"/>
      <c r="K190" s="734"/>
      <c r="L190" s="734"/>
      <c r="M190" s="240"/>
      <c r="N190" s="240"/>
      <c r="O190" s="240"/>
      <c r="P190" s="240"/>
      <c r="Q190" s="240"/>
      <c r="R190" s="240"/>
      <c r="S190" s="240"/>
      <c r="T190" s="240"/>
    </row>
    <row r="191" spans="1:20" x14ac:dyDescent="0.3">
      <c r="A191" s="240"/>
      <c r="B191" s="734"/>
      <c r="C191" s="734"/>
      <c r="D191" s="734"/>
      <c r="E191" s="767"/>
      <c r="F191" s="734"/>
      <c r="G191" s="734"/>
      <c r="H191" s="734"/>
      <c r="I191" s="734"/>
      <c r="J191" s="734"/>
      <c r="K191" s="734"/>
      <c r="L191" s="734"/>
      <c r="M191" s="240"/>
      <c r="N191" s="240"/>
      <c r="O191" s="240"/>
      <c r="P191" s="240"/>
      <c r="Q191" s="240"/>
      <c r="R191" s="240"/>
      <c r="S191" s="240"/>
      <c r="T191" s="240"/>
    </row>
    <row r="192" spans="1:20" x14ac:dyDescent="0.3">
      <c r="A192" s="240"/>
      <c r="B192" s="734"/>
      <c r="C192" s="734"/>
      <c r="D192" s="734"/>
      <c r="E192" s="767"/>
      <c r="F192" s="734"/>
      <c r="G192" s="734"/>
      <c r="H192" s="734"/>
      <c r="I192" s="734"/>
      <c r="J192" s="734"/>
      <c r="K192" s="734"/>
      <c r="L192" s="734"/>
      <c r="M192" s="240"/>
      <c r="N192" s="240"/>
      <c r="O192" s="240"/>
      <c r="P192" s="240"/>
      <c r="Q192" s="240"/>
      <c r="R192" s="240"/>
      <c r="S192" s="240"/>
      <c r="T192" s="240"/>
    </row>
    <row r="193" spans="1:20" x14ac:dyDescent="0.3">
      <c r="A193" s="240"/>
      <c r="B193" s="734"/>
      <c r="C193" s="734"/>
      <c r="D193" s="734"/>
      <c r="E193" s="767"/>
      <c r="F193" s="734"/>
      <c r="G193" s="734"/>
      <c r="H193" s="734"/>
      <c r="I193" s="734"/>
      <c r="J193" s="734"/>
      <c r="K193" s="734"/>
      <c r="L193" s="734"/>
      <c r="M193" s="240"/>
      <c r="N193" s="240"/>
      <c r="O193" s="240"/>
      <c r="P193" s="240"/>
      <c r="Q193" s="240"/>
      <c r="R193" s="240"/>
      <c r="S193" s="240"/>
      <c r="T193" s="240"/>
    </row>
    <row r="194" spans="1:20" x14ac:dyDescent="0.3">
      <c r="A194" s="240"/>
      <c r="B194" s="734"/>
      <c r="C194" s="734"/>
      <c r="D194" s="734"/>
      <c r="E194" s="767"/>
      <c r="F194" s="734"/>
      <c r="G194" s="734"/>
      <c r="H194" s="734"/>
      <c r="I194" s="734"/>
      <c r="J194" s="734"/>
      <c r="K194" s="734"/>
      <c r="L194" s="734"/>
      <c r="M194" s="240"/>
      <c r="N194" s="240"/>
      <c r="O194" s="240"/>
      <c r="P194" s="240"/>
      <c r="Q194" s="240"/>
      <c r="R194" s="240"/>
      <c r="S194" s="240"/>
      <c r="T194" s="240"/>
    </row>
    <row r="195" spans="1:20" x14ac:dyDescent="0.3">
      <c r="A195" s="240"/>
      <c r="B195" s="734"/>
      <c r="C195" s="734"/>
      <c r="D195" s="734"/>
      <c r="E195" s="767"/>
      <c r="F195" s="734"/>
      <c r="G195" s="734"/>
      <c r="H195" s="734"/>
      <c r="I195" s="734"/>
      <c r="J195" s="734"/>
      <c r="K195" s="734"/>
      <c r="L195" s="734"/>
      <c r="M195" s="240"/>
      <c r="N195" s="240"/>
      <c r="O195" s="240"/>
      <c r="P195" s="240"/>
      <c r="Q195" s="240"/>
      <c r="R195" s="240"/>
      <c r="S195" s="240"/>
      <c r="T195" s="240"/>
    </row>
    <row r="196" spans="1:20" x14ac:dyDescent="0.3">
      <c r="A196" s="240"/>
      <c r="B196" s="734"/>
      <c r="C196" s="734"/>
      <c r="D196" s="734"/>
      <c r="E196" s="767"/>
      <c r="F196" s="734"/>
      <c r="G196" s="734"/>
      <c r="H196" s="734"/>
      <c r="I196" s="734"/>
      <c r="J196" s="734"/>
      <c r="K196" s="734"/>
      <c r="L196" s="734"/>
      <c r="M196" s="240"/>
      <c r="N196" s="240"/>
      <c r="O196" s="240"/>
      <c r="P196" s="240"/>
      <c r="Q196" s="240"/>
      <c r="R196" s="240"/>
      <c r="S196" s="240"/>
      <c r="T196" s="240"/>
    </row>
    <row r="197" spans="1:20" x14ac:dyDescent="0.3">
      <c r="A197" s="240"/>
      <c r="B197" s="734"/>
      <c r="C197" s="734"/>
      <c r="D197" s="734"/>
      <c r="E197" s="767"/>
      <c r="F197" s="734"/>
      <c r="G197" s="734"/>
      <c r="H197" s="734"/>
      <c r="I197" s="734"/>
      <c r="J197" s="734"/>
      <c r="K197" s="734"/>
      <c r="L197" s="734"/>
      <c r="M197" s="240"/>
      <c r="N197" s="240"/>
      <c r="O197" s="240"/>
      <c r="P197" s="240"/>
      <c r="Q197" s="240"/>
      <c r="R197" s="240"/>
      <c r="S197" s="240"/>
      <c r="T197" s="240"/>
    </row>
    <row r="198" spans="1:20" x14ac:dyDescent="0.3">
      <c r="A198" s="240"/>
      <c r="B198" s="734"/>
      <c r="C198" s="734"/>
      <c r="D198" s="734"/>
      <c r="E198" s="767"/>
      <c r="F198" s="734"/>
      <c r="G198" s="734"/>
      <c r="H198" s="734"/>
      <c r="I198" s="734"/>
      <c r="J198" s="734"/>
      <c r="K198" s="734"/>
      <c r="L198" s="734"/>
      <c r="M198" s="240"/>
      <c r="N198" s="240"/>
      <c r="O198" s="240"/>
      <c r="P198" s="240"/>
      <c r="Q198" s="240"/>
      <c r="R198" s="240"/>
      <c r="S198" s="240"/>
      <c r="T198" s="240"/>
    </row>
    <row r="199" spans="1:20" x14ac:dyDescent="0.3">
      <c r="A199" s="240"/>
      <c r="B199" s="734"/>
      <c r="C199" s="734"/>
      <c r="D199" s="734"/>
      <c r="E199" s="767"/>
      <c r="F199" s="734"/>
      <c r="G199" s="734"/>
      <c r="H199" s="734"/>
      <c r="I199" s="734"/>
      <c r="J199" s="734"/>
      <c r="K199" s="734"/>
      <c r="L199" s="734"/>
      <c r="M199" s="240"/>
      <c r="N199" s="240"/>
      <c r="O199" s="240"/>
      <c r="P199" s="240"/>
      <c r="Q199" s="240"/>
      <c r="R199" s="240"/>
      <c r="S199" s="240"/>
      <c r="T199" s="240"/>
    </row>
    <row r="200" spans="1:20" x14ac:dyDescent="0.3">
      <c r="A200" s="240"/>
      <c r="B200" s="734"/>
      <c r="C200" s="734"/>
      <c r="D200" s="734"/>
      <c r="E200" s="767"/>
      <c r="F200" s="734"/>
      <c r="G200" s="734"/>
      <c r="H200" s="734"/>
      <c r="I200" s="734"/>
      <c r="J200" s="734"/>
      <c r="K200" s="734"/>
      <c r="L200" s="734"/>
      <c r="M200" s="240"/>
      <c r="N200" s="240"/>
      <c r="O200" s="240"/>
      <c r="P200" s="240"/>
      <c r="Q200" s="240"/>
      <c r="R200" s="240"/>
      <c r="S200" s="240"/>
      <c r="T200" s="240"/>
    </row>
    <row r="201" spans="1:20" x14ac:dyDescent="0.3">
      <c r="A201" s="240"/>
      <c r="B201" s="734"/>
      <c r="C201" s="734"/>
      <c r="D201" s="734"/>
      <c r="E201" s="767"/>
      <c r="F201" s="734"/>
      <c r="G201" s="734"/>
      <c r="H201" s="734"/>
      <c r="I201" s="734"/>
      <c r="J201" s="734"/>
      <c r="K201" s="734"/>
      <c r="L201" s="734"/>
      <c r="M201" s="240"/>
      <c r="N201" s="240"/>
      <c r="O201" s="240"/>
      <c r="P201" s="240"/>
      <c r="Q201" s="240"/>
      <c r="R201" s="240"/>
      <c r="S201" s="240"/>
      <c r="T201" s="240"/>
    </row>
    <row r="202" spans="1:20" x14ac:dyDescent="0.3">
      <c r="A202" s="240"/>
      <c r="B202" s="734"/>
      <c r="C202" s="734"/>
      <c r="D202" s="734"/>
      <c r="E202" s="767"/>
      <c r="F202" s="734"/>
      <c r="G202" s="734"/>
      <c r="H202" s="734"/>
      <c r="I202" s="734"/>
      <c r="J202" s="734"/>
      <c r="K202" s="734"/>
      <c r="L202" s="734"/>
      <c r="M202" s="240"/>
      <c r="N202" s="240"/>
      <c r="O202" s="240"/>
      <c r="P202" s="240"/>
      <c r="Q202" s="240"/>
      <c r="R202" s="240"/>
      <c r="S202" s="240"/>
      <c r="T202" s="240"/>
    </row>
    <row r="203" spans="1:20" x14ac:dyDescent="0.3">
      <c r="A203" s="240"/>
      <c r="B203" s="734"/>
      <c r="C203" s="734"/>
      <c r="D203" s="734"/>
      <c r="E203" s="767"/>
      <c r="F203" s="734"/>
      <c r="G203" s="734"/>
      <c r="H203" s="734"/>
      <c r="I203" s="734"/>
      <c r="J203" s="734"/>
      <c r="K203" s="734"/>
      <c r="L203" s="734"/>
      <c r="M203" s="240"/>
      <c r="N203" s="240"/>
      <c r="O203" s="240"/>
      <c r="P203" s="240"/>
      <c r="Q203" s="240"/>
      <c r="R203" s="240"/>
      <c r="S203" s="240"/>
      <c r="T203" s="240"/>
    </row>
    <row r="204" spans="1:20" x14ac:dyDescent="0.3">
      <c r="A204" s="240"/>
      <c r="B204" s="734"/>
      <c r="C204" s="734"/>
      <c r="D204" s="734"/>
      <c r="E204" s="767"/>
      <c r="F204" s="734"/>
      <c r="G204" s="734"/>
      <c r="H204" s="734"/>
      <c r="I204" s="734"/>
      <c r="J204" s="734"/>
      <c r="K204" s="734"/>
      <c r="L204" s="734"/>
      <c r="M204" s="240"/>
      <c r="N204" s="240"/>
      <c r="O204" s="240"/>
      <c r="P204" s="240"/>
      <c r="Q204" s="240"/>
      <c r="R204" s="240"/>
      <c r="S204" s="240"/>
      <c r="T204" s="240"/>
    </row>
    <row r="205" spans="1:20" x14ac:dyDescent="0.3">
      <c r="A205" s="240"/>
      <c r="B205" s="734"/>
      <c r="C205" s="734"/>
      <c r="D205" s="734"/>
      <c r="E205" s="767"/>
      <c r="F205" s="734"/>
      <c r="G205" s="734"/>
      <c r="H205" s="734"/>
      <c r="I205" s="734"/>
      <c r="J205" s="734"/>
      <c r="K205" s="734"/>
      <c r="L205" s="734"/>
      <c r="M205" s="240"/>
      <c r="N205" s="240"/>
      <c r="O205" s="240"/>
      <c r="P205" s="240"/>
      <c r="Q205" s="240"/>
      <c r="R205" s="240"/>
      <c r="S205" s="240"/>
      <c r="T205" s="240"/>
    </row>
    <row r="206" spans="1:20" x14ac:dyDescent="0.3">
      <c r="A206" s="240"/>
      <c r="B206" s="734"/>
      <c r="C206" s="734"/>
      <c r="D206" s="734"/>
      <c r="E206" s="767"/>
      <c r="F206" s="734"/>
      <c r="G206" s="734"/>
      <c r="H206" s="734"/>
      <c r="I206" s="734"/>
      <c r="J206" s="734"/>
      <c r="K206" s="734"/>
      <c r="L206" s="734"/>
      <c r="M206" s="240"/>
      <c r="N206" s="240"/>
      <c r="O206" s="240"/>
      <c r="P206" s="240"/>
      <c r="Q206" s="240"/>
      <c r="R206" s="240"/>
      <c r="S206" s="240"/>
      <c r="T206" s="240"/>
    </row>
    <row r="207" spans="1:20" x14ac:dyDescent="0.3">
      <c r="A207" s="240"/>
      <c r="B207" s="734"/>
      <c r="C207" s="734"/>
      <c r="D207" s="734"/>
      <c r="E207" s="767"/>
      <c r="F207" s="734"/>
      <c r="G207" s="734"/>
      <c r="H207" s="734"/>
      <c r="I207" s="734"/>
      <c r="J207" s="734"/>
      <c r="K207" s="734"/>
      <c r="L207" s="734"/>
      <c r="M207" s="240"/>
      <c r="N207" s="240"/>
      <c r="O207" s="240"/>
      <c r="P207" s="240"/>
      <c r="Q207" s="240"/>
      <c r="R207" s="240"/>
      <c r="S207" s="240"/>
      <c r="T207" s="240"/>
    </row>
    <row r="208" spans="1:20" x14ac:dyDescent="0.3">
      <c r="A208" s="240"/>
      <c r="B208" s="734"/>
      <c r="C208" s="734"/>
      <c r="D208" s="734"/>
      <c r="E208" s="767"/>
      <c r="F208" s="734"/>
      <c r="G208" s="734"/>
      <c r="H208" s="734"/>
      <c r="I208" s="734"/>
      <c r="J208" s="734"/>
      <c r="K208" s="734"/>
      <c r="L208" s="734"/>
      <c r="M208" s="240"/>
      <c r="N208" s="240"/>
      <c r="O208" s="240"/>
      <c r="P208" s="240"/>
      <c r="Q208" s="240"/>
      <c r="R208" s="240"/>
      <c r="S208" s="240"/>
      <c r="T208" s="240"/>
    </row>
    <row r="209" spans="1:20" x14ac:dyDescent="0.3">
      <c r="A209" s="240"/>
      <c r="B209" s="734"/>
      <c r="C209" s="734"/>
      <c r="D209" s="734"/>
      <c r="E209" s="767"/>
      <c r="F209" s="734"/>
      <c r="G209" s="734"/>
      <c r="H209" s="734"/>
      <c r="I209" s="734"/>
      <c r="J209" s="734"/>
      <c r="K209" s="734"/>
      <c r="L209" s="734"/>
      <c r="M209" s="240"/>
      <c r="N209" s="240"/>
      <c r="O209" s="240"/>
      <c r="P209" s="240"/>
      <c r="Q209" s="240"/>
      <c r="R209" s="240"/>
      <c r="S209" s="240"/>
      <c r="T209" s="240"/>
    </row>
    <row r="210" spans="1:20" x14ac:dyDescent="0.3">
      <c r="A210" s="240"/>
      <c r="B210" s="734"/>
      <c r="C210" s="734"/>
      <c r="D210" s="734"/>
      <c r="E210" s="767"/>
      <c r="F210" s="734"/>
      <c r="G210" s="734"/>
      <c r="H210" s="734"/>
      <c r="I210" s="734"/>
      <c r="J210" s="734"/>
      <c r="K210" s="734"/>
      <c r="L210" s="734"/>
      <c r="M210" s="240"/>
      <c r="N210" s="240"/>
      <c r="O210" s="240"/>
      <c r="P210" s="240"/>
      <c r="Q210" s="240"/>
      <c r="R210" s="240"/>
      <c r="S210" s="240"/>
      <c r="T210" s="240"/>
    </row>
    <row r="211" spans="1:20" x14ac:dyDescent="0.3">
      <c r="A211" s="240"/>
      <c r="B211" s="734"/>
      <c r="C211" s="734"/>
      <c r="D211" s="734"/>
      <c r="E211" s="767"/>
      <c r="F211" s="734"/>
      <c r="G211" s="734"/>
      <c r="H211" s="734"/>
      <c r="I211" s="734"/>
      <c r="J211" s="734"/>
      <c r="K211" s="734"/>
      <c r="L211" s="734"/>
      <c r="M211" s="240"/>
      <c r="N211" s="240"/>
      <c r="O211" s="240"/>
      <c r="P211" s="240"/>
      <c r="Q211" s="240"/>
      <c r="R211" s="240"/>
      <c r="S211" s="240"/>
      <c r="T211" s="240"/>
    </row>
    <row r="212" spans="1:20" x14ac:dyDescent="0.3">
      <c r="A212" s="240"/>
      <c r="B212" s="734"/>
      <c r="C212" s="734"/>
      <c r="D212" s="734"/>
      <c r="E212" s="767"/>
      <c r="F212" s="734"/>
      <c r="G212" s="734"/>
      <c r="H212" s="734"/>
      <c r="I212" s="734"/>
      <c r="J212" s="734"/>
      <c r="K212" s="734"/>
      <c r="L212" s="734"/>
      <c r="M212" s="240"/>
      <c r="N212" s="240"/>
      <c r="O212" s="240"/>
      <c r="P212" s="240"/>
      <c r="Q212" s="240"/>
      <c r="R212" s="240"/>
      <c r="S212" s="240"/>
      <c r="T212" s="240"/>
    </row>
    <row r="213" spans="1:20" x14ac:dyDescent="0.3">
      <c r="A213" s="240"/>
      <c r="B213" s="734"/>
      <c r="C213" s="734"/>
      <c r="D213" s="734"/>
      <c r="E213" s="767"/>
      <c r="F213" s="734"/>
      <c r="G213" s="734"/>
      <c r="H213" s="734"/>
      <c r="I213" s="734"/>
      <c r="J213" s="734"/>
      <c r="K213" s="734"/>
      <c r="L213" s="734"/>
      <c r="M213" s="240"/>
      <c r="N213" s="240"/>
      <c r="O213" s="240"/>
      <c r="P213" s="240"/>
      <c r="Q213" s="240"/>
      <c r="R213" s="240"/>
      <c r="S213" s="240"/>
      <c r="T213" s="240"/>
    </row>
    <row r="214" spans="1:20" x14ac:dyDescent="0.3">
      <c r="A214" s="240"/>
      <c r="B214" s="734"/>
      <c r="C214" s="734"/>
      <c r="D214" s="734"/>
      <c r="E214" s="767"/>
      <c r="F214" s="734"/>
      <c r="G214" s="734"/>
      <c r="H214" s="734"/>
      <c r="I214" s="734"/>
      <c r="J214" s="734"/>
      <c r="K214" s="734"/>
      <c r="L214" s="734"/>
      <c r="M214" s="240"/>
      <c r="N214" s="240"/>
      <c r="O214" s="240"/>
      <c r="P214" s="240"/>
      <c r="Q214" s="240"/>
      <c r="R214" s="240"/>
      <c r="S214" s="240"/>
      <c r="T214" s="240"/>
    </row>
    <row r="215" spans="1:20" x14ac:dyDescent="0.3">
      <c r="A215" s="240"/>
      <c r="B215" s="734"/>
      <c r="C215" s="734"/>
      <c r="D215" s="734"/>
      <c r="E215" s="767"/>
      <c r="F215" s="734"/>
      <c r="G215" s="734"/>
      <c r="H215" s="734"/>
      <c r="I215" s="734"/>
      <c r="J215" s="734"/>
      <c r="K215" s="734"/>
      <c r="L215" s="734"/>
      <c r="M215" s="240"/>
      <c r="N215" s="240"/>
      <c r="O215" s="240"/>
      <c r="P215" s="240"/>
      <c r="Q215" s="240"/>
      <c r="R215" s="240"/>
      <c r="S215" s="240"/>
      <c r="T215" s="240"/>
    </row>
    <row r="216" spans="1:20" x14ac:dyDescent="0.3">
      <c r="A216" s="240"/>
      <c r="B216" s="734"/>
      <c r="C216" s="734"/>
      <c r="D216" s="734"/>
      <c r="E216" s="767"/>
      <c r="F216" s="734"/>
      <c r="G216" s="734"/>
      <c r="H216" s="734"/>
      <c r="I216" s="734"/>
      <c r="J216" s="734"/>
      <c r="K216" s="734"/>
      <c r="L216" s="734"/>
      <c r="M216" s="240"/>
      <c r="N216" s="240"/>
      <c r="O216" s="240"/>
      <c r="P216" s="240"/>
      <c r="Q216" s="240"/>
      <c r="R216" s="240"/>
      <c r="S216" s="240"/>
      <c r="T216" s="240"/>
    </row>
    <row r="217" spans="1:20" x14ac:dyDescent="0.3">
      <c r="A217" s="240"/>
      <c r="B217" s="734"/>
      <c r="C217" s="734"/>
      <c r="D217" s="734"/>
      <c r="E217" s="767"/>
      <c r="F217" s="734"/>
      <c r="G217" s="734"/>
      <c r="H217" s="734"/>
      <c r="I217" s="734"/>
      <c r="J217" s="734"/>
      <c r="K217" s="734"/>
      <c r="L217" s="734"/>
      <c r="M217" s="240"/>
      <c r="N217" s="240"/>
      <c r="O217" s="240"/>
      <c r="P217" s="240"/>
      <c r="Q217" s="240"/>
      <c r="R217" s="240"/>
      <c r="S217" s="240"/>
      <c r="T217" s="240"/>
    </row>
    <row r="218" spans="1:20" x14ac:dyDescent="0.3">
      <c r="A218" s="240"/>
      <c r="B218" s="734"/>
      <c r="C218" s="734"/>
      <c r="D218" s="734"/>
      <c r="E218" s="767"/>
      <c r="F218" s="734"/>
      <c r="G218" s="734"/>
      <c r="H218" s="734"/>
      <c r="I218" s="734"/>
      <c r="J218" s="734"/>
      <c r="K218" s="734"/>
      <c r="L218" s="734"/>
      <c r="M218" s="240"/>
      <c r="N218" s="240"/>
      <c r="O218" s="240"/>
      <c r="P218" s="240"/>
      <c r="Q218" s="240"/>
      <c r="R218" s="240"/>
      <c r="S218" s="240"/>
      <c r="T218" s="240"/>
    </row>
    <row r="219" spans="1:20" x14ac:dyDescent="0.3">
      <c r="A219" s="240"/>
      <c r="B219" s="734"/>
      <c r="C219" s="734"/>
      <c r="D219" s="734"/>
      <c r="E219" s="767"/>
      <c r="F219" s="734"/>
      <c r="G219" s="734"/>
      <c r="H219" s="734"/>
      <c r="I219" s="734"/>
      <c r="J219" s="734"/>
      <c r="K219" s="734"/>
      <c r="L219" s="734"/>
      <c r="M219" s="240"/>
      <c r="N219" s="240"/>
      <c r="O219" s="240"/>
      <c r="P219" s="240"/>
      <c r="Q219" s="240"/>
      <c r="R219" s="240"/>
      <c r="S219" s="240"/>
      <c r="T219" s="240"/>
    </row>
    <row r="220" spans="1:20" x14ac:dyDescent="0.3">
      <c r="A220" s="240"/>
      <c r="B220" s="734"/>
      <c r="C220" s="734"/>
      <c r="D220" s="734"/>
      <c r="E220" s="767"/>
      <c r="F220" s="734"/>
      <c r="G220" s="734"/>
      <c r="H220" s="734"/>
      <c r="I220" s="734"/>
      <c r="J220" s="734"/>
      <c r="K220" s="734"/>
      <c r="L220" s="734"/>
      <c r="M220" s="240"/>
      <c r="N220" s="240"/>
      <c r="O220" s="240"/>
      <c r="P220" s="240"/>
      <c r="Q220" s="240"/>
      <c r="R220" s="240"/>
      <c r="S220" s="240"/>
      <c r="T220" s="240"/>
    </row>
    <row r="221" spans="1:20" x14ac:dyDescent="0.3">
      <c r="A221" s="240"/>
      <c r="B221" s="734"/>
      <c r="C221" s="734"/>
      <c r="D221" s="734"/>
      <c r="E221" s="767"/>
      <c r="F221" s="734"/>
      <c r="G221" s="734"/>
      <c r="H221" s="734"/>
      <c r="I221" s="734"/>
      <c r="J221" s="734"/>
      <c r="K221" s="734"/>
      <c r="L221" s="734"/>
      <c r="M221" s="240"/>
      <c r="N221" s="240"/>
      <c r="O221" s="240"/>
      <c r="P221" s="240"/>
      <c r="Q221" s="240"/>
      <c r="R221" s="240"/>
      <c r="S221" s="240"/>
      <c r="T221" s="240"/>
    </row>
    <row r="222" spans="1:20" x14ac:dyDescent="0.3">
      <c r="A222" s="240"/>
      <c r="B222" s="734"/>
      <c r="C222" s="734"/>
      <c r="D222" s="734"/>
      <c r="E222" s="767"/>
      <c r="F222" s="734"/>
      <c r="G222" s="734"/>
      <c r="H222" s="734"/>
      <c r="I222" s="734"/>
      <c r="J222" s="734"/>
      <c r="K222" s="734"/>
      <c r="L222" s="734"/>
      <c r="M222" s="240"/>
      <c r="N222" s="240"/>
      <c r="O222" s="240"/>
      <c r="P222" s="240"/>
      <c r="Q222" s="240"/>
      <c r="R222" s="240"/>
      <c r="S222" s="240"/>
      <c r="T222" s="240"/>
    </row>
    <row r="223" spans="1:20" x14ac:dyDescent="0.3">
      <c r="A223" s="240"/>
      <c r="B223" s="734"/>
      <c r="C223" s="734"/>
      <c r="D223" s="734"/>
      <c r="E223" s="767"/>
      <c r="F223" s="734"/>
      <c r="G223" s="734"/>
      <c r="H223" s="734"/>
      <c r="I223" s="734"/>
      <c r="J223" s="734"/>
      <c r="K223" s="734"/>
      <c r="L223" s="734"/>
      <c r="M223" s="240"/>
      <c r="N223" s="240"/>
      <c r="O223" s="240"/>
      <c r="P223" s="240"/>
      <c r="Q223" s="240"/>
      <c r="R223" s="240"/>
      <c r="S223" s="240"/>
      <c r="T223" s="240"/>
    </row>
    <row r="224" spans="1:20" x14ac:dyDescent="0.3">
      <c r="A224" s="240"/>
      <c r="B224" s="734"/>
      <c r="C224" s="734"/>
      <c r="D224" s="734"/>
      <c r="E224" s="767"/>
      <c r="F224" s="734"/>
      <c r="G224" s="734"/>
      <c r="H224" s="734"/>
      <c r="I224" s="734"/>
      <c r="J224" s="734"/>
      <c r="K224" s="734"/>
      <c r="L224" s="734"/>
      <c r="M224" s="240"/>
      <c r="N224" s="240"/>
      <c r="O224" s="240"/>
      <c r="P224" s="240"/>
      <c r="Q224" s="240"/>
      <c r="R224" s="240"/>
      <c r="S224" s="240"/>
      <c r="T224" s="240"/>
    </row>
    <row r="225" spans="1:20" x14ac:dyDescent="0.3">
      <c r="A225" s="240"/>
      <c r="B225" s="734"/>
      <c r="C225" s="734"/>
      <c r="D225" s="734"/>
      <c r="E225" s="767"/>
      <c r="F225" s="734"/>
      <c r="G225" s="734"/>
      <c r="H225" s="734"/>
      <c r="I225" s="734"/>
      <c r="J225" s="734"/>
      <c r="K225" s="734"/>
      <c r="L225" s="734"/>
      <c r="M225" s="240"/>
      <c r="N225" s="240"/>
      <c r="O225" s="240"/>
      <c r="P225" s="240"/>
      <c r="Q225" s="240"/>
      <c r="R225" s="240"/>
      <c r="S225" s="240"/>
      <c r="T225" s="240"/>
    </row>
    <row r="226" spans="1:20" x14ac:dyDescent="0.3">
      <c r="A226" s="240"/>
      <c r="B226" s="734"/>
      <c r="C226" s="734"/>
      <c r="D226" s="734"/>
      <c r="E226" s="767"/>
      <c r="F226" s="734"/>
      <c r="G226" s="734"/>
      <c r="H226" s="734"/>
      <c r="I226" s="734"/>
      <c r="J226" s="734"/>
      <c r="K226" s="734"/>
      <c r="L226" s="734"/>
      <c r="M226" s="240"/>
      <c r="N226" s="240"/>
      <c r="O226" s="240"/>
      <c r="P226" s="240"/>
      <c r="Q226" s="240"/>
      <c r="R226" s="240"/>
      <c r="S226" s="240"/>
      <c r="T226" s="240"/>
    </row>
    <row r="227" spans="1:20" x14ac:dyDescent="0.3">
      <c r="A227" s="240"/>
      <c r="B227" s="734"/>
      <c r="C227" s="734"/>
      <c r="D227" s="734"/>
      <c r="E227" s="767"/>
      <c r="F227" s="734"/>
      <c r="G227" s="734"/>
      <c r="H227" s="734"/>
      <c r="I227" s="734"/>
      <c r="J227" s="734"/>
      <c r="K227" s="734"/>
      <c r="L227" s="734"/>
      <c r="M227" s="240"/>
      <c r="N227" s="240"/>
      <c r="O227" s="240"/>
      <c r="P227" s="240"/>
      <c r="Q227" s="240"/>
      <c r="R227" s="240"/>
      <c r="S227" s="240"/>
      <c r="T227" s="240"/>
    </row>
    <row r="228" spans="1:20" x14ac:dyDescent="0.3">
      <c r="A228" s="240"/>
      <c r="B228" s="734"/>
      <c r="C228" s="734"/>
      <c r="D228" s="734"/>
      <c r="E228" s="767"/>
      <c r="F228" s="734"/>
      <c r="G228" s="734"/>
      <c r="H228" s="734"/>
      <c r="I228" s="734"/>
      <c r="J228" s="734"/>
      <c r="K228" s="734"/>
      <c r="L228" s="734"/>
      <c r="M228" s="240"/>
      <c r="N228" s="240"/>
      <c r="O228" s="240"/>
      <c r="P228" s="240"/>
      <c r="Q228" s="240"/>
      <c r="R228" s="240"/>
      <c r="S228" s="240"/>
      <c r="T228" s="240"/>
    </row>
    <row r="229" spans="1:20" x14ac:dyDescent="0.3">
      <c r="A229" s="240"/>
      <c r="B229" s="734"/>
      <c r="C229" s="734"/>
      <c r="D229" s="734"/>
      <c r="E229" s="767"/>
      <c r="F229" s="734"/>
      <c r="G229" s="734"/>
      <c r="H229" s="734"/>
      <c r="I229" s="734"/>
      <c r="J229" s="734"/>
      <c r="K229" s="734"/>
      <c r="L229" s="734"/>
      <c r="M229" s="240"/>
      <c r="N229" s="240"/>
      <c r="O229" s="240"/>
      <c r="P229" s="240"/>
      <c r="Q229" s="240"/>
      <c r="R229" s="240"/>
      <c r="S229" s="240"/>
      <c r="T229" s="240"/>
    </row>
    <row r="230" spans="1:20" x14ac:dyDescent="0.3">
      <c r="A230" s="240"/>
      <c r="B230" s="734"/>
      <c r="C230" s="734"/>
      <c r="D230" s="734"/>
      <c r="E230" s="767"/>
      <c r="F230" s="734"/>
      <c r="G230" s="734"/>
      <c r="H230" s="734"/>
      <c r="I230" s="734"/>
      <c r="J230" s="734"/>
      <c r="K230" s="734"/>
      <c r="L230" s="734"/>
      <c r="M230" s="240"/>
      <c r="N230" s="240"/>
      <c r="O230" s="240"/>
      <c r="P230" s="240"/>
      <c r="Q230" s="240"/>
      <c r="R230" s="240"/>
      <c r="S230" s="240"/>
      <c r="T230" s="240"/>
    </row>
    <row r="231" spans="1:20" x14ac:dyDescent="0.3">
      <c r="A231" s="240"/>
      <c r="B231" s="734"/>
      <c r="C231" s="734"/>
      <c r="D231" s="734"/>
      <c r="E231" s="767"/>
      <c r="F231" s="734"/>
      <c r="G231" s="734"/>
      <c r="H231" s="734"/>
      <c r="I231" s="734"/>
      <c r="J231" s="734"/>
      <c r="K231" s="734"/>
      <c r="L231" s="734"/>
      <c r="M231" s="240"/>
      <c r="N231" s="240"/>
      <c r="O231" s="240"/>
      <c r="P231" s="240"/>
      <c r="Q231" s="240"/>
      <c r="R231" s="240"/>
      <c r="S231" s="240"/>
      <c r="T231" s="240"/>
    </row>
    <row r="232" spans="1:20" x14ac:dyDescent="0.3">
      <c r="A232" s="240"/>
      <c r="B232" s="734"/>
      <c r="C232" s="734"/>
      <c r="D232" s="734"/>
      <c r="E232" s="767"/>
      <c r="F232" s="734"/>
      <c r="G232" s="734"/>
      <c r="H232" s="734"/>
      <c r="I232" s="734"/>
      <c r="J232" s="734"/>
      <c r="K232" s="734"/>
      <c r="L232" s="734"/>
      <c r="M232" s="240"/>
      <c r="N232" s="240"/>
      <c r="O232" s="240"/>
      <c r="P232" s="240"/>
      <c r="Q232" s="240"/>
      <c r="R232" s="240"/>
      <c r="S232" s="240"/>
      <c r="T232" s="240"/>
    </row>
    <row r="233" spans="1:20" x14ac:dyDescent="0.3">
      <c r="A233" s="240"/>
      <c r="B233" s="734"/>
      <c r="C233" s="734"/>
      <c r="D233" s="734"/>
      <c r="E233" s="767"/>
      <c r="F233" s="734"/>
      <c r="G233" s="734"/>
      <c r="H233" s="734"/>
      <c r="I233" s="734"/>
      <c r="J233" s="734"/>
      <c r="K233" s="734"/>
      <c r="L233" s="734"/>
      <c r="M233" s="240"/>
      <c r="N233" s="240"/>
      <c r="O233" s="240"/>
      <c r="P233" s="240"/>
      <c r="Q233" s="240"/>
      <c r="R233" s="240"/>
      <c r="S233" s="240"/>
      <c r="T233" s="240"/>
    </row>
    <row r="234" spans="1:20" x14ac:dyDescent="0.3">
      <c r="A234" s="240"/>
      <c r="B234" s="734"/>
      <c r="C234" s="734"/>
      <c r="D234" s="734"/>
      <c r="E234" s="767"/>
      <c r="F234" s="734"/>
      <c r="G234" s="734"/>
      <c r="H234" s="734"/>
      <c r="I234" s="734"/>
      <c r="J234" s="734"/>
      <c r="K234" s="734"/>
      <c r="L234" s="734"/>
      <c r="M234" s="240"/>
      <c r="N234" s="240"/>
      <c r="O234" s="240"/>
      <c r="P234" s="240"/>
      <c r="Q234" s="240"/>
      <c r="R234" s="240"/>
      <c r="S234" s="240"/>
      <c r="T234" s="240"/>
    </row>
    <row r="235" spans="1:20" x14ac:dyDescent="0.3">
      <c r="A235" s="240"/>
      <c r="B235" s="734"/>
      <c r="C235" s="734"/>
      <c r="D235" s="734"/>
      <c r="E235" s="767"/>
      <c r="F235" s="734"/>
      <c r="G235" s="734"/>
      <c r="H235" s="734"/>
      <c r="I235" s="734"/>
      <c r="J235" s="734"/>
      <c r="K235" s="734"/>
      <c r="L235" s="734"/>
      <c r="M235" s="240"/>
      <c r="N235" s="240"/>
      <c r="O235" s="240"/>
      <c r="P235" s="240"/>
      <c r="Q235" s="240"/>
      <c r="R235" s="240"/>
      <c r="S235" s="240"/>
      <c r="T235" s="240"/>
    </row>
    <row r="236" spans="1:20" x14ac:dyDescent="0.3">
      <c r="A236" s="240"/>
      <c r="B236" s="734"/>
      <c r="C236" s="734"/>
      <c r="D236" s="734"/>
      <c r="E236" s="767"/>
      <c r="F236" s="734"/>
      <c r="G236" s="734"/>
      <c r="H236" s="734"/>
      <c r="I236" s="734"/>
      <c r="J236" s="734"/>
      <c r="K236" s="734"/>
      <c r="L236" s="734"/>
      <c r="M236" s="240"/>
      <c r="N236" s="240"/>
      <c r="O236" s="240"/>
      <c r="P236" s="240"/>
      <c r="Q236" s="240"/>
      <c r="R236" s="240"/>
      <c r="S236" s="240"/>
      <c r="T236" s="240"/>
    </row>
    <row r="237" spans="1:20" x14ac:dyDescent="0.3">
      <c r="A237" s="240"/>
      <c r="B237" s="734"/>
      <c r="C237" s="734"/>
      <c r="D237" s="734"/>
      <c r="E237" s="767"/>
      <c r="F237" s="734"/>
      <c r="G237" s="734"/>
      <c r="H237" s="734"/>
      <c r="I237" s="734"/>
      <c r="J237" s="734"/>
      <c r="K237" s="734"/>
      <c r="L237" s="734"/>
      <c r="M237" s="240"/>
      <c r="N237" s="240"/>
      <c r="O237" s="240"/>
      <c r="P237" s="240"/>
      <c r="Q237" s="240"/>
      <c r="R237" s="240"/>
      <c r="S237" s="240"/>
      <c r="T237" s="240"/>
    </row>
    <row r="238" spans="1:20" x14ac:dyDescent="0.3">
      <c r="A238" s="240"/>
      <c r="B238" s="734"/>
      <c r="C238" s="734"/>
      <c r="D238" s="734"/>
      <c r="E238" s="767"/>
      <c r="F238" s="734"/>
      <c r="G238" s="734"/>
      <c r="H238" s="734"/>
      <c r="I238" s="734"/>
      <c r="J238" s="734"/>
      <c r="K238" s="734"/>
      <c r="L238" s="734"/>
      <c r="M238" s="240"/>
      <c r="N238" s="240"/>
      <c r="O238" s="240"/>
      <c r="P238" s="240"/>
      <c r="Q238" s="240"/>
      <c r="R238" s="240"/>
      <c r="S238" s="240"/>
      <c r="T238" s="240"/>
    </row>
    <row r="239" spans="1:20" x14ac:dyDescent="0.3">
      <c r="A239" s="240"/>
      <c r="B239" s="734"/>
      <c r="C239" s="734"/>
      <c r="D239" s="734"/>
      <c r="E239" s="767"/>
      <c r="F239" s="734"/>
      <c r="G239" s="734"/>
      <c r="H239" s="734"/>
      <c r="I239" s="734"/>
      <c r="J239" s="734"/>
      <c r="K239" s="734"/>
      <c r="L239" s="734"/>
      <c r="M239" s="240"/>
      <c r="N239" s="240"/>
      <c r="O239" s="240"/>
      <c r="P239" s="240"/>
      <c r="Q239" s="240"/>
      <c r="R239" s="240"/>
      <c r="S239" s="240"/>
      <c r="T239" s="240"/>
    </row>
    <row r="240" spans="1:20" x14ac:dyDescent="0.3">
      <c r="A240" s="240"/>
      <c r="B240" s="734"/>
      <c r="C240" s="734"/>
      <c r="D240" s="734"/>
      <c r="E240" s="767"/>
      <c r="F240" s="734"/>
      <c r="G240" s="734"/>
      <c r="H240" s="734"/>
      <c r="I240" s="734"/>
      <c r="J240" s="734"/>
      <c r="K240" s="734"/>
      <c r="L240" s="734"/>
      <c r="M240" s="240"/>
      <c r="N240" s="240"/>
      <c r="O240" s="240"/>
      <c r="P240" s="240"/>
      <c r="Q240" s="240"/>
      <c r="R240" s="240"/>
      <c r="S240" s="240"/>
      <c r="T240" s="240"/>
    </row>
    <row r="241" spans="1:20" x14ac:dyDescent="0.3">
      <c r="A241" s="240"/>
      <c r="B241" s="734"/>
      <c r="C241" s="734"/>
      <c r="D241" s="734"/>
      <c r="E241" s="767"/>
      <c r="F241" s="734"/>
      <c r="G241" s="734"/>
      <c r="H241" s="734"/>
      <c r="I241" s="734"/>
      <c r="J241" s="734"/>
      <c r="K241" s="734"/>
      <c r="L241" s="734"/>
      <c r="M241" s="240"/>
      <c r="N241" s="240"/>
      <c r="O241" s="240"/>
      <c r="P241" s="240"/>
      <c r="Q241" s="240"/>
      <c r="R241" s="240"/>
      <c r="S241" s="240"/>
      <c r="T241" s="240"/>
    </row>
    <row r="242" spans="1:20" x14ac:dyDescent="0.3">
      <c r="A242" s="240"/>
      <c r="B242" s="734"/>
      <c r="C242" s="734"/>
      <c r="D242" s="734"/>
      <c r="E242" s="767"/>
      <c r="F242" s="734"/>
      <c r="G242" s="734"/>
      <c r="H242" s="734"/>
      <c r="I242" s="734"/>
      <c r="J242" s="734"/>
      <c r="K242" s="734"/>
      <c r="L242" s="734"/>
      <c r="M242" s="240"/>
      <c r="N242" s="240"/>
      <c r="O242" s="240"/>
      <c r="P242" s="240"/>
      <c r="Q242" s="240"/>
      <c r="R242" s="240"/>
      <c r="S242" s="240"/>
      <c r="T242" s="240"/>
    </row>
    <row r="243" spans="1:20" x14ac:dyDescent="0.3">
      <c r="A243" s="240"/>
      <c r="B243" s="734"/>
      <c r="C243" s="734"/>
      <c r="D243" s="734"/>
      <c r="E243" s="767"/>
      <c r="F243" s="734"/>
      <c r="G243" s="734"/>
      <c r="H243" s="734"/>
      <c r="I243" s="734"/>
      <c r="J243" s="734"/>
      <c r="K243" s="734"/>
      <c r="L243" s="734"/>
      <c r="M243" s="240"/>
      <c r="N243" s="240"/>
      <c r="O243" s="240"/>
      <c r="P243" s="240"/>
      <c r="Q243" s="240"/>
      <c r="R243" s="240"/>
      <c r="S243" s="240"/>
      <c r="T243" s="240"/>
    </row>
    <row r="244" spans="1:20" x14ac:dyDescent="0.3">
      <c r="A244" s="240"/>
      <c r="B244" s="734"/>
      <c r="C244" s="734"/>
      <c r="D244" s="734"/>
      <c r="E244" s="767"/>
      <c r="F244" s="734"/>
      <c r="G244" s="734"/>
      <c r="H244" s="734"/>
      <c r="I244" s="734"/>
      <c r="J244" s="734"/>
      <c r="K244" s="734"/>
      <c r="L244" s="734"/>
      <c r="M244" s="240"/>
      <c r="N244" s="240"/>
      <c r="O244" s="240"/>
      <c r="P244" s="240"/>
      <c r="Q244" s="240"/>
      <c r="R244" s="240"/>
      <c r="S244" s="240"/>
      <c r="T244" s="240"/>
    </row>
    <row r="245" spans="1:20" x14ac:dyDescent="0.3">
      <c r="A245" s="240"/>
      <c r="B245" s="734"/>
      <c r="C245" s="734"/>
      <c r="D245" s="734"/>
      <c r="E245" s="767"/>
      <c r="F245" s="734"/>
      <c r="G245" s="734"/>
      <c r="H245" s="734"/>
      <c r="I245" s="734"/>
      <c r="J245" s="734"/>
      <c r="K245" s="734"/>
      <c r="L245" s="734"/>
      <c r="M245" s="240"/>
      <c r="N245" s="240"/>
      <c r="O245" s="240"/>
      <c r="P245" s="240"/>
      <c r="Q245" s="240"/>
      <c r="R245" s="240"/>
      <c r="S245" s="240"/>
      <c r="T245" s="240"/>
    </row>
    <row r="246" spans="1:20" x14ac:dyDescent="0.3">
      <c r="A246" s="240"/>
      <c r="B246" s="734"/>
      <c r="C246" s="734"/>
      <c r="D246" s="734"/>
      <c r="E246" s="767"/>
      <c r="F246" s="734"/>
      <c r="G246" s="734"/>
      <c r="H246" s="734"/>
      <c r="I246" s="734"/>
      <c r="J246" s="734"/>
      <c r="K246" s="734"/>
      <c r="L246" s="734"/>
      <c r="M246" s="240"/>
      <c r="N246" s="240"/>
      <c r="O246" s="240"/>
      <c r="P246" s="240"/>
      <c r="Q246" s="240"/>
      <c r="R246" s="240"/>
      <c r="S246" s="240"/>
      <c r="T246" s="240"/>
    </row>
    <row r="247" spans="1:20" x14ac:dyDescent="0.3">
      <c r="A247" s="240"/>
      <c r="B247" s="734"/>
      <c r="C247" s="734"/>
      <c r="D247" s="734"/>
      <c r="E247" s="767"/>
      <c r="F247" s="734"/>
      <c r="G247" s="734"/>
      <c r="H247" s="734"/>
      <c r="I247" s="734"/>
      <c r="J247" s="734"/>
      <c r="K247" s="734"/>
      <c r="L247" s="734"/>
      <c r="M247" s="240"/>
      <c r="N247" s="240"/>
      <c r="O247" s="240"/>
      <c r="P247" s="240"/>
      <c r="Q247" s="240"/>
      <c r="R247" s="240"/>
      <c r="S247" s="240"/>
      <c r="T247" s="240"/>
    </row>
    <row r="248" spans="1:20" x14ac:dyDescent="0.3">
      <c r="A248" s="240"/>
      <c r="B248" s="734"/>
      <c r="C248" s="734"/>
      <c r="D248" s="734"/>
      <c r="E248" s="767"/>
      <c r="F248" s="734"/>
      <c r="G248" s="734"/>
      <c r="H248" s="734"/>
      <c r="I248" s="734"/>
      <c r="J248" s="734"/>
      <c r="K248" s="734"/>
      <c r="L248" s="734"/>
      <c r="M248" s="240"/>
      <c r="N248" s="240"/>
      <c r="O248" s="240"/>
      <c r="P248" s="240"/>
      <c r="Q248" s="240"/>
      <c r="R248" s="240"/>
      <c r="S248" s="240"/>
      <c r="T248" s="240"/>
    </row>
    <row r="249" spans="1:20" x14ac:dyDescent="0.3">
      <c r="A249" s="240"/>
      <c r="B249" s="734"/>
      <c r="C249" s="734"/>
      <c r="D249" s="734"/>
      <c r="E249" s="767"/>
      <c r="F249" s="734"/>
      <c r="G249" s="734"/>
      <c r="H249" s="734"/>
      <c r="I249" s="734"/>
      <c r="J249" s="734"/>
      <c r="K249" s="734"/>
      <c r="L249" s="734"/>
      <c r="M249" s="240"/>
      <c r="N249" s="240"/>
      <c r="O249" s="240"/>
      <c r="P249" s="240"/>
      <c r="Q249" s="240"/>
      <c r="R249" s="240"/>
      <c r="S249" s="240"/>
      <c r="T249" s="240"/>
    </row>
    <row r="250" spans="1:20" x14ac:dyDescent="0.3">
      <c r="A250" s="240"/>
      <c r="B250" s="734"/>
      <c r="C250" s="734"/>
      <c r="D250" s="734"/>
      <c r="E250" s="767"/>
      <c r="F250" s="734"/>
      <c r="G250" s="734"/>
      <c r="H250" s="734"/>
      <c r="I250" s="734"/>
      <c r="J250" s="734"/>
      <c r="K250" s="734"/>
      <c r="L250" s="734"/>
      <c r="M250" s="240"/>
      <c r="N250" s="240"/>
      <c r="O250" s="240"/>
      <c r="P250" s="240"/>
      <c r="Q250" s="240"/>
      <c r="R250" s="240"/>
      <c r="S250" s="240"/>
      <c r="T250" s="240"/>
    </row>
    <row r="251" spans="1:20" x14ac:dyDescent="0.3">
      <c r="A251" s="240"/>
      <c r="B251" s="734"/>
      <c r="C251" s="734"/>
      <c r="D251" s="734"/>
      <c r="E251" s="767"/>
      <c r="F251" s="734"/>
      <c r="G251" s="734"/>
      <c r="H251" s="734"/>
      <c r="I251" s="734"/>
      <c r="J251" s="734"/>
      <c r="K251" s="734"/>
      <c r="L251" s="734"/>
      <c r="M251" s="240"/>
      <c r="N251" s="240"/>
      <c r="O251" s="240"/>
      <c r="P251" s="240"/>
      <c r="Q251" s="240"/>
      <c r="R251" s="240"/>
      <c r="S251" s="240"/>
      <c r="T251" s="240"/>
    </row>
    <row r="252" spans="1:20" x14ac:dyDescent="0.3">
      <c r="A252" s="240"/>
      <c r="B252" s="734"/>
      <c r="C252" s="734"/>
      <c r="D252" s="734"/>
      <c r="E252" s="767"/>
      <c r="F252" s="734"/>
      <c r="G252" s="734"/>
      <c r="H252" s="734"/>
      <c r="I252" s="734"/>
      <c r="J252" s="734"/>
      <c r="K252" s="734"/>
      <c r="L252" s="734"/>
      <c r="M252" s="240"/>
      <c r="N252" s="240"/>
      <c r="O252" s="240"/>
      <c r="P252" s="240"/>
      <c r="Q252" s="240"/>
      <c r="R252" s="240"/>
      <c r="S252" s="240"/>
      <c r="T252" s="240"/>
    </row>
    <row r="253" spans="1:20" x14ac:dyDescent="0.3">
      <c r="A253" s="240"/>
      <c r="B253" s="734"/>
      <c r="C253" s="734"/>
      <c r="D253" s="734"/>
      <c r="E253" s="767"/>
      <c r="F253" s="734"/>
      <c r="G253" s="734"/>
      <c r="H253" s="734"/>
      <c r="I253" s="734"/>
      <c r="J253" s="734"/>
      <c r="K253" s="734"/>
      <c r="L253" s="734"/>
      <c r="M253" s="240"/>
      <c r="N253" s="240"/>
      <c r="O253" s="240"/>
      <c r="P253" s="240"/>
      <c r="Q253" s="240"/>
      <c r="R253" s="240"/>
      <c r="S253" s="240"/>
      <c r="T253" s="240"/>
    </row>
    <row r="254" spans="1:20" x14ac:dyDescent="0.3">
      <c r="A254" s="240"/>
      <c r="B254" s="734"/>
      <c r="C254" s="734"/>
      <c r="D254" s="734"/>
      <c r="E254" s="767"/>
      <c r="F254" s="734"/>
      <c r="G254" s="734"/>
      <c r="H254" s="734"/>
      <c r="I254" s="734"/>
      <c r="J254" s="734"/>
      <c r="K254" s="734"/>
      <c r="L254" s="734"/>
      <c r="M254" s="240"/>
      <c r="N254" s="240"/>
      <c r="O254" s="240"/>
      <c r="P254" s="240"/>
      <c r="Q254" s="240"/>
      <c r="R254" s="240"/>
      <c r="S254" s="240"/>
      <c r="T254" s="240"/>
    </row>
    <row r="255" spans="1:20" x14ac:dyDescent="0.3">
      <c r="A255" s="240"/>
      <c r="B255" s="734"/>
      <c r="C255" s="734"/>
      <c r="D255" s="734"/>
      <c r="E255" s="767"/>
      <c r="F255" s="734"/>
      <c r="G255" s="734"/>
      <c r="H255" s="734"/>
      <c r="I255" s="734"/>
      <c r="J255" s="734"/>
      <c r="K255" s="734"/>
      <c r="L255" s="734"/>
      <c r="M255" s="240"/>
      <c r="N255" s="240"/>
      <c r="O255" s="240"/>
      <c r="P255" s="240"/>
      <c r="Q255" s="240"/>
      <c r="R255" s="240"/>
      <c r="S255" s="240"/>
      <c r="T255" s="240"/>
    </row>
    <row r="256" spans="1:20" x14ac:dyDescent="0.3">
      <c r="A256" s="240"/>
      <c r="B256" s="734"/>
      <c r="C256" s="734"/>
      <c r="D256" s="734"/>
      <c r="E256" s="767"/>
      <c r="F256" s="734"/>
      <c r="G256" s="734"/>
      <c r="H256" s="734"/>
      <c r="I256" s="734"/>
      <c r="J256" s="734"/>
      <c r="K256" s="734"/>
      <c r="L256" s="734"/>
      <c r="M256" s="240"/>
      <c r="N256" s="240"/>
      <c r="O256" s="240"/>
      <c r="P256" s="240"/>
      <c r="Q256" s="240"/>
      <c r="R256" s="240"/>
      <c r="S256" s="240"/>
      <c r="T256" s="240"/>
    </row>
    <row r="257" spans="1:20" x14ac:dyDescent="0.3">
      <c r="A257" s="240"/>
      <c r="B257" s="734"/>
      <c r="C257" s="734"/>
      <c r="D257" s="734"/>
      <c r="E257" s="767"/>
      <c r="F257" s="734"/>
      <c r="G257" s="734"/>
      <c r="H257" s="734"/>
      <c r="I257" s="734"/>
      <c r="J257" s="734"/>
      <c r="K257" s="734"/>
      <c r="L257" s="734"/>
      <c r="M257" s="240"/>
      <c r="N257" s="240"/>
      <c r="O257" s="240"/>
      <c r="P257" s="240"/>
      <c r="Q257" s="240"/>
      <c r="R257" s="240"/>
      <c r="S257" s="240"/>
      <c r="T257" s="240"/>
    </row>
    <row r="258" spans="1:20" x14ac:dyDescent="0.3">
      <c r="A258" s="240"/>
      <c r="B258" s="734"/>
      <c r="C258" s="734"/>
      <c r="D258" s="734"/>
      <c r="E258" s="767"/>
      <c r="F258" s="734"/>
      <c r="G258" s="734"/>
      <c r="H258" s="734"/>
      <c r="I258" s="734"/>
      <c r="J258" s="734"/>
      <c r="K258" s="734"/>
      <c r="L258" s="734"/>
      <c r="M258" s="240"/>
      <c r="N258" s="240"/>
      <c r="O258" s="240"/>
      <c r="P258" s="240"/>
      <c r="Q258" s="240"/>
      <c r="R258" s="240"/>
      <c r="S258" s="240"/>
      <c r="T258" s="240"/>
    </row>
    <row r="259" spans="1:20" x14ac:dyDescent="0.3">
      <c r="A259" s="240"/>
      <c r="B259" s="734"/>
      <c r="C259" s="734"/>
      <c r="D259" s="734"/>
      <c r="E259" s="767"/>
      <c r="F259" s="734"/>
      <c r="G259" s="734"/>
      <c r="H259" s="734"/>
      <c r="I259" s="734"/>
      <c r="J259" s="734"/>
      <c r="K259" s="734"/>
      <c r="L259" s="734"/>
      <c r="M259" s="240"/>
      <c r="N259" s="240"/>
      <c r="O259" s="240"/>
      <c r="P259" s="240"/>
      <c r="Q259" s="240"/>
      <c r="R259" s="240"/>
      <c r="S259" s="240"/>
      <c r="T259" s="240"/>
    </row>
    <row r="260" spans="1:20" x14ac:dyDescent="0.3">
      <c r="A260" s="240"/>
      <c r="B260" s="734"/>
      <c r="C260" s="734"/>
      <c r="D260" s="734"/>
      <c r="E260" s="767"/>
      <c r="F260" s="734"/>
      <c r="G260" s="734"/>
      <c r="H260" s="734"/>
      <c r="I260" s="734"/>
      <c r="J260" s="734"/>
      <c r="K260" s="734"/>
      <c r="L260" s="734"/>
      <c r="M260" s="240"/>
      <c r="N260" s="240"/>
      <c r="O260" s="240"/>
      <c r="P260" s="240"/>
      <c r="Q260" s="240"/>
      <c r="R260" s="240"/>
      <c r="S260" s="240"/>
      <c r="T260" s="240"/>
    </row>
    <row r="261" spans="1:20" x14ac:dyDescent="0.3">
      <c r="A261" s="240"/>
      <c r="B261" s="734"/>
      <c r="C261" s="734"/>
      <c r="D261" s="734"/>
      <c r="E261" s="767"/>
      <c r="F261" s="734"/>
      <c r="G261" s="734"/>
      <c r="H261" s="734"/>
      <c r="I261" s="734"/>
      <c r="J261" s="734"/>
      <c r="K261" s="734"/>
      <c r="L261" s="734"/>
      <c r="M261" s="240"/>
      <c r="N261" s="240"/>
      <c r="O261" s="240"/>
      <c r="P261" s="240"/>
      <c r="Q261" s="240"/>
      <c r="R261" s="240"/>
      <c r="S261" s="240"/>
      <c r="T261" s="240"/>
    </row>
    <row r="262" spans="1:20" x14ac:dyDescent="0.3">
      <c r="A262" s="240"/>
      <c r="B262" s="734"/>
      <c r="C262" s="734"/>
      <c r="D262" s="734"/>
      <c r="E262" s="767"/>
      <c r="F262" s="734"/>
      <c r="G262" s="734"/>
      <c r="H262" s="734"/>
      <c r="I262" s="734"/>
      <c r="J262" s="734"/>
      <c r="K262" s="734"/>
      <c r="L262" s="734"/>
      <c r="M262" s="240"/>
      <c r="N262" s="240"/>
      <c r="O262" s="240"/>
      <c r="P262" s="240"/>
      <c r="Q262" s="240"/>
      <c r="R262" s="240"/>
      <c r="S262" s="240"/>
      <c r="T262" s="240"/>
    </row>
    <row r="263" spans="1:20" x14ac:dyDescent="0.3">
      <c r="A263" s="240"/>
      <c r="B263" s="734"/>
      <c r="C263" s="734"/>
      <c r="D263" s="734"/>
      <c r="E263" s="767"/>
      <c r="F263" s="734"/>
      <c r="G263" s="734"/>
      <c r="H263" s="734"/>
      <c r="I263" s="734"/>
      <c r="J263" s="734"/>
      <c r="K263" s="734"/>
      <c r="L263" s="734"/>
      <c r="M263" s="240"/>
      <c r="N263" s="240"/>
      <c r="O263" s="240"/>
      <c r="P263" s="240"/>
      <c r="Q263" s="240"/>
      <c r="R263" s="240"/>
      <c r="S263" s="240"/>
      <c r="T263" s="240"/>
    </row>
    <row r="264" spans="1:20" x14ac:dyDescent="0.3">
      <c r="A264" s="240"/>
      <c r="B264" s="734"/>
      <c r="C264" s="734"/>
      <c r="D264" s="734"/>
      <c r="E264" s="767"/>
      <c r="F264" s="734"/>
      <c r="G264" s="734"/>
      <c r="H264" s="734"/>
      <c r="I264" s="734"/>
      <c r="J264" s="734"/>
      <c r="K264" s="734"/>
      <c r="L264" s="734"/>
      <c r="M264" s="240"/>
      <c r="N264" s="240"/>
      <c r="O264" s="240"/>
      <c r="P264" s="240"/>
      <c r="Q264" s="240"/>
      <c r="R264" s="240"/>
      <c r="S264" s="240"/>
      <c r="T264" s="240"/>
    </row>
    <row r="265" spans="1:20" x14ac:dyDescent="0.3">
      <c r="A265" s="240"/>
      <c r="B265" s="734"/>
      <c r="C265" s="734"/>
      <c r="D265" s="734"/>
      <c r="E265" s="767"/>
      <c r="F265" s="734"/>
      <c r="G265" s="734"/>
      <c r="H265" s="734"/>
      <c r="I265" s="734"/>
      <c r="J265" s="734"/>
      <c r="K265" s="734"/>
      <c r="L265" s="734"/>
      <c r="M265" s="240"/>
      <c r="N265" s="240"/>
      <c r="O265" s="240"/>
      <c r="P265" s="240"/>
      <c r="Q265" s="240"/>
      <c r="R265" s="240"/>
      <c r="S265" s="240"/>
      <c r="T265" s="240"/>
    </row>
    <row r="266" spans="1:20" x14ac:dyDescent="0.3">
      <c r="A266" s="240"/>
      <c r="B266" s="734"/>
      <c r="C266" s="734"/>
      <c r="D266" s="734"/>
      <c r="E266" s="767"/>
      <c r="F266" s="734"/>
      <c r="G266" s="734"/>
      <c r="H266" s="734"/>
      <c r="I266" s="734"/>
      <c r="J266" s="734"/>
      <c r="K266" s="734"/>
      <c r="L266" s="734"/>
      <c r="M266" s="240"/>
      <c r="N266" s="240"/>
      <c r="O266" s="240"/>
      <c r="P266" s="240"/>
      <c r="Q266" s="240"/>
      <c r="R266" s="240"/>
      <c r="S266" s="240"/>
      <c r="T266" s="240"/>
    </row>
    <row r="267" spans="1:20" x14ac:dyDescent="0.3">
      <c r="A267" s="240"/>
      <c r="B267" s="734"/>
      <c r="C267" s="734"/>
      <c r="D267" s="734"/>
      <c r="E267" s="767"/>
      <c r="F267" s="734"/>
      <c r="G267" s="734"/>
      <c r="H267" s="734"/>
      <c r="I267" s="734"/>
      <c r="J267" s="734"/>
      <c r="K267" s="734"/>
      <c r="L267" s="734"/>
      <c r="M267" s="240"/>
      <c r="N267" s="240"/>
      <c r="O267" s="240"/>
      <c r="P267" s="240"/>
      <c r="Q267" s="240"/>
      <c r="R267" s="240"/>
      <c r="S267" s="240"/>
      <c r="T267" s="240"/>
    </row>
    <row r="268" spans="1:20" x14ac:dyDescent="0.3">
      <c r="A268" s="240"/>
      <c r="B268" s="734"/>
      <c r="C268" s="734"/>
      <c r="D268" s="734"/>
      <c r="E268" s="767"/>
      <c r="F268" s="734"/>
      <c r="G268" s="734"/>
      <c r="H268" s="734"/>
      <c r="I268" s="734"/>
      <c r="J268" s="734"/>
      <c r="K268" s="734"/>
      <c r="L268" s="734"/>
      <c r="M268" s="240"/>
      <c r="N268" s="240"/>
      <c r="O268" s="240"/>
      <c r="P268" s="240"/>
      <c r="Q268" s="240"/>
      <c r="R268" s="240"/>
      <c r="S268" s="240"/>
      <c r="T268" s="240"/>
    </row>
    <row r="269" spans="1:20" x14ac:dyDescent="0.3">
      <c r="A269" s="240"/>
      <c r="B269" s="734"/>
      <c r="C269" s="734"/>
      <c r="D269" s="734"/>
      <c r="E269" s="767"/>
      <c r="F269" s="734"/>
      <c r="G269" s="734"/>
      <c r="H269" s="734"/>
      <c r="I269" s="734"/>
      <c r="J269" s="734"/>
      <c r="K269" s="734"/>
      <c r="L269" s="734"/>
      <c r="M269" s="240"/>
      <c r="N269" s="240"/>
      <c r="O269" s="240"/>
      <c r="P269" s="240"/>
      <c r="Q269" s="240"/>
      <c r="R269" s="240"/>
      <c r="S269" s="240"/>
      <c r="T269" s="240"/>
    </row>
    <row r="270" spans="1:20" x14ac:dyDescent="0.3">
      <c r="A270" s="240"/>
      <c r="B270" s="734"/>
      <c r="C270" s="734"/>
      <c r="D270" s="734"/>
      <c r="E270" s="767"/>
      <c r="F270" s="734"/>
      <c r="G270" s="734"/>
      <c r="H270" s="734"/>
      <c r="I270" s="734"/>
      <c r="J270" s="734"/>
      <c r="K270" s="734"/>
      <c r="L270" s="734"/>
      <c r="M270" s="240"/>
      <c r="N270" s="240"/>
      <c r="O270" s="240"/>
      <c r="P270" s="240"/>
      <c r="Q270" s="240"/>
      <c r="R270" s="240"/>
      <c r="S270" s="240"/>
      <c r="T270" s="240"/>
    </row>
    <row r="271" spans="1:20" x14ac:dyDescent="0.3">
      <c r="A271" s="240"/>
      <c r="B271" s="734"/>
      <c r="C271" s="734"/>
      <c r="D271" s="734"/>
      <c r="E271" s="767"/>
      <c r="F271" s="734"/>
      <c r="G271" s="734"/>
      <c r="H271" s="734"/>
      <c r="I271" s="734"/>
      <c r="J271" s="734"/>
      <c r="K271" s="734"/>
      <c r="L271" s="734"/>
      <c r="M271" s="240"/>
      <c r="N271" s="240"/>
      <c r="O271" s="240"/>
      <c r="P271" s="240"/>
      <c r="Q271" s="240"/>
      <c r="R271" s="240"/>
      <c r="S271" s="240"/>
      <c r="T271" s="240"/>
    </row>
    <row r="272" spans="1:20" x14ac:dyDescent="0.3">
      <c r="A272" s="240"/>
      <c r="B272" s="734"/>
      <c r="C272" s="734"/>
      <c r="D272" s="734"/>
      <c r="E272" s="767"/>
      <c r="F272" s="734"/>
      <c r="G272" s="734"/>
      <c r="H272" s="734"/>
      <c r="I272" s="734"/>
      <c r="J272" s="734"/>
      <c r="K272" s="734"/>
      <c r="L272" s="734"/>
      <c r="M272" s="240"/>
      <c r="N272" s="240"/>
      <c r="O272" s="240"/>
      <c r="P272" s="240"/>
      <c r="Q272" s="240"/>
      <c r="R272" s="240"/>
      <c r="S272" s="240"/>
      <c r="T272" s="240"/>
    </row>
    <row r="273" spans="1:20" x14ac:dyDescent="0.3">
      <c r="A273" s="240"/>
      <c r="B273" s="734"/>
      <c r="C273" s="734"/>
      <c r="D273" s="734"/>
      <c r="E273" s="767"/>
      <c r="F273" s="734"/>
      <c r="G273" s="734"/>
      <c r="H273" s="734"/>
      <c r="I273" s="734"/>
      <c r="J273" s="734"/>
      <c r="K273" s="734"/>
      <c r="L273" s="734"/>
      <c r="M273" s="240"/>
      <c r="N273" s="240"/>
      <c r="O273" s="240"/>
      <c r="P273" s="240"/>
      <c r="Q273" s="240"/>
      <c r="R273" s="240"/>
      <c r="S273" s="240"/>
      <c r="T273" s="240"/>
    </row>
    <row r="274" spans="1:20" x14ac:dyDescent="0.3">
      <c r="A274" s="240"/>
      <c r="B274" s="734"/>
      <c r="C274" s="734"/>
      <c r="D274" s="734"/>
      <c r="E274" s="767"/>
      <c r="F274" s="734"/>
      <c r="G274" s="734"/>
      <c r="H274" s="734"/>
      <c r="I274" s="734"/>
      <c r="J274" s="734"/>
      <c r="K274" s="734"/>
      <c r="L274" s="734"/>
      <c r="M274" s="240"/>
      <c r="N274" s="240"/>
      <c r="O274" s="240"/>
      <c r="P274" s="240"/>
      <c r="Q274" s="240"/>
      <c r="R274" s="240"/>
      <c r="S274" s="240"/>
      <c r="T274" s="240"/>
    </row>
    <row r="275" spans="1:20" x14ac:dyDescent="0.3">
      <c r="A275" s="240"/>
      <c r="B275" s="734"/>
      <c r="C275" s="734"/>
      <c r="D275" s="734"/>
      <c r="E275" s="767"/>
      <c r="F275" s="734"/>
      <c r="G275" s="734"/>
      <c r="H275" s="734"/>
      <c r="I275" s="734"/>
      <c r="J275" s="734"/>
      <c r="K275" s="734"/>
      <c r="L275" s="734"/>
      <c r="M275" s="240"/>
      <c r="N275" s="240"/>
      <c r="O275" s="240"/>
      <c r="P275" s="240"/>
      <c r="Q275" s="240"/>
      <c r="R275" s="240"/>
      <c r="S275" s="240"/>
      <c r="T275" s="240"/>
    </row>
    <row r="276" spans="1:20" x14ac:dyDescent="0.3">
      <c r="A276" s="240"/>
      <c r="B276" s="734"/>
      <c r="C276" s="734"/>
      <c r="D276" s="734"/>
      <c r="E276" s="767"/>
      <c r="F276" s="734"/>
      <c r="G276" s="734"/>
      <c r="H276" s="734"/>
      <c r="I276" s="734"/>
      <c r="J276" s="734"/>
      <c r="K276" s="734"/>
      <c r="L276" s="734"/>
      <c r="M276" s="240"/>
      <c r="N276" s="240"/>
      <c r="O276" s="240"/>
      <c r="P276" s="240"/>
      <c r="Q276" s="240"/>
      <c r="R276" s="240"/>
      <c r="S276" s="240"/>
      <c r="T276" s="240"/>
    </row>
    <row r="277" spans="1:20" x14ac:dyDescent="0.3">
      <c r="A277" s="240"/>
      <c r="B277" s="734"/>
      <c r="C277" s="734"/>
      <c r="D277" s="734"/>
      <c r="E277" s="767"/>
      <c r="F277" s="734"/>
      <c r="G277" s="734"/>
      <c r="H277" s="734"/>
      <c r="I277" s="734"/>
      <c r="J277" s="734"/>
      <c r="K277" s="734"/>
      <c r="L277" s="734"/>
      <c r="M277" s="240"/>
      <c r="N277" s="240"/>
      <c r="O277" s="240"/>
      <c r="P277" s="240"/>
      <c r="Q277" s="240"/>
      <c r="R277" s="240"/>
      <c r="S277" s="240"/>
      <c r="T277" s="240"/>
    </row>
    <row r="278" spans="1:20" x14ac:dyDescent="0.3">
      <c r="A278" s="240"/>
      <c r="B278" s="734"/>
      <c r="C278" s="734"/>
      <c r="D278" s="734"/>
      <c r="E278" s="767"/>
      <c r="F278" s="734"/>
      <c r="G278" s="734"/>
      <c r="H278" s="734"/>
      <c r="I278" s="734"/>
      <c r="J278" s="734"/>
      <c r="K278" s="734"/>
      <c r="L278" s="734"/>
      <c r="M278" s="240"/>
      <c r="N278" s="240"/>
      <c r="O278" s="240"/>
      <c r="P278" s="240"/>
      <c r="Q278" s="240"/>
      <c r="R278" s="240"/>
      <c r="S278" s="240"/>
      <c r="T278" s="240"/>
    </row>
    <row r="279" spans="1:20" x14ac:dyDescent="0.3">
      <c r="A279" s="240"/>
      <c r="B279" s="734"/>
      <c r="C279" s="734"/>
      <c r="D279" s="734"/>
      <c r="E279" s="767"/>
      <c r="F279" s="734"/>
      <c r="G279" s="734"/>
      <c r="H279" s="734"/>
      <c r="I279" s="734"/>
      <c r="J279" s="734"/>
      <c r="K279" s="734"/>
      <c r="L279" s="734"/>
      <c r="M279" s="240"/>
      <c r="N279" s="240"/>
      <c r="O279" s="240"/>
      <c r="P279" s="240"/>
      <c r="Q279" s="240"/>
      <c r="R279" s="240"/>
      <c r="S279" s="240"/>
      <c r="T279" s="240"/>
    </row>
    <row r="280" spans="1:20" x14ac:dyDescent="0.3">
      <c r="A280" s="240"/>
      <c r="B280" s="734"/>
      <c r="C280" s="734"/>
      <c r="D280" s="734"/>
      <c r="E280" s="767"/>
      <c r="F280" s="734"/>
      <c r="G280" s="734"/>
      <c r="H280" s="734"/>
      <c r="I280" s="734"/>
      <c r="J280" s="734"/>
      <c r="K280" s="734"/>
      <c r="L280" s="734"/>
      <c r="M280" s="240"/>
      <c r="N280" s="240"/>
      <c r="O280" s="240"/>
      <c r="P280" s="240"/>
      <c r="Q280" s="240"/>
      <c r="R280" s="240"/>
      <c r="S280" s="240"/>
      <c r="T280" s="240"/>
    </row>
    <row r="281" spans="1:20" x14ac:dyDescent="0.3">
      <c r="A281" s="240"/>
      <c r="B281" s="734"/>
      <c r="C281" s="734"/>
      <c r="D281" s="734"/>
      <c r="E281" s="767"/>
      <c r="F281" s="734"/>
      <c r="G281" s="734"/>
      <c r="H281" s="734"/>
      <c r="I281" s="734"/>
      <c r="J281" s="734"/>
      <c r="K281" s="734"/>
      <c r="L281" s="734"/>
      <c r="M281" s="240"/>
      <c r="N281" s="240"/>
      <c r="O281" s="240"/>
      <c r="P281" s="240"/>
      <c r="Q281" s="240"/>
      <c r="R281" s="240"/>
      <c r="S281" s="240"/>
      <c r="T281" s="240"/>
    </row>
    <row r="282" spans="1:20" x14ac:dyDescent="0.3">
      <c r="A282" s="240"/>
      <c r="B282" s="734"/>
      <c r="C282" s="734"/>
      <c r="D282" s="734"/>
      <c r="E282" s="767"/>
      <c r="F282" s="734"/>
      <c r="G282" s="734"/>
      <c r="H282" s="734"/>
      <c r="I282" s="734"/>
      <c r="J282" s="734"/>
      <c r="K282" s="734"/>
      <c r="L282" s="734"/>
      <c r="M282" s="240"/>
      <c r="N282" s="240"/>
      <c r="O282" s="240"/>
      <c r="P282" s="240"/>
      <c r="Q282" s="240"/>
      <c r="R282" s="240"/>
      <c r="S282" s="240"/>
      <c r="T282" s="240"/>
    </row>
    <row r="283" spans="1:20" x14ac:dyDescent="0.3">
      <c r="A283" s="240"/>
      <c r="B283" s="734"/>
      <c r="C283" s="734"/>
      <c r="D283" s="734"/>
      <c r="E283" s="767"/>
      <c r="F283" s="734"/>
      <c r="G283" s="734"/>
      <c r="H283" s="734"/>
      <c r="I283" s="734"/>
      <c r="J283" s="734"/>
      <c r="K283" s="734"/>
      <c r="L283" s="734"/>
      <c r="M283" s="240"/>
      <c r="N283" s="240"/>
      <c r="O283" s="240"/>
      <c r="P283" s="240"/>
      <c r="Q283" s="240"/>
      <c r="R283" s="240"/>
      <c r="S283" s="240"/>
      <c r="T283" s="240"/>
    </row>
    <row r="284" spans="1:20" x14ac:dyDescent="0.3">
      <c r="A284" s="240"/>
      <c r="B284" s="734"/>
      <c r="C284" s="734"/>
      <c r="D284" s="734"/>
      <c r="E284" s="767"/>
      <c r="F284" s="734"/>
      <c r="G284" s="734"/>
      <c r="H284" s="734"/>
      <c r="I284" s="734"/>
      <c r="J284" s="734"/>
      <c r="K284" s="734"/>
      <c r="L284" s="734"/>
      <c r="M284" s="240"/>
      <c r="N284" s="240"/>
      <c r="O284" s="240"/>
      <c r="P284" s="240"/>
      <c r="Q284" s="240"/>
      <c r="R284" s="240"/>
      <c r="S284" s="240"/>
      <c r="T284" s="240"/>
    </row>
    <row r="285" spans="1:20" x14ac:dyDescent="0.3">
      <c r="A285" s="240"/>
      <c r="B285" s="734"/>
      <c r="C285" s="734"/>
      <c r="D285" s="734"/>
      <c r="E285" s="767"/>
      <c r="F285" s="734"/>
      <c r="G285" s="734"/>
      <c r="H285" s="734"/>
      <c r="I285" s="734"/>
      <c r="J285" s="734"/>
      <c r="K285" s="734"/>
      <c r="L285" s="734"/>
      <c r="M285" s="240"/>
      <c r="N285" s="240"/>
      <c r="O285" s="240"/>
      <c r="P285" s="240"/>
      <c r="Q285" s="240"/>
      <c r="R285" s="240"/>
      <c r="S285" s="240"/>
      <c r="T285" s="240"/>
    </row>
    <row r="286" spans="1:20" x14ac:dyDescent="0.3">
      <c r="A286" s="240"/>
      <c r="B286" s="734"/>
      <c r="C286" s="734"/>
      <c r="D286" s="734"/>
      <c r="E286" s="767"/>
      <c r="F286" s="734"/>
      <c r="G286" s="734"/>
      <c r="H286" s="734"/>
      <c r="I286" s="734"/>
      <c r="J286" s="734"/>
      <c r="K286" s="734"/>
      <c r="L286" s="734"/>
      <c r="M286" s="240"/>
      <c r="N286" s="240"/>
      <c r="O286" s="240"/>
      <c r="P286" s="240"/>
      <c r="Q286" s="240"/>
      <c r="R286" s="240"/>
      <c r="S286" s="240"/>
      <c r="T286" s="240"/>
    </row>
    <row r="287" spans="1:20" x14ac:dyDescent="0.3">
      <c r="A287" s="240"/>
      <c r="B287" s="734"/>
      <c r="C287" s="734"/>
      <c r="D287" s="734"/>
      <c r="E287" s="767"/>
      <c r="F287" s="734"/>
      <c r="G287" s="734"/>
      <c r="H287" s="734"/>
      <c r="I287" s="734"/>
      <c r="J287" s="734"/>
      <c r="K287" s="734"/>
      <c r="L287" s="734"/>
      <c r="M287" s="240"/>
      <c r="N287" s="240"/>
      <c r="O287" s="240"/>
      <c r="P287" s="240"/>
      <c r="Q287" s="240"/>
      <c r="R287" s="240"/>
      <c r="S287" s="240"/>
      <c r="T287" s="240"/>
    </row>
    <row r="288" spans="1:20" x14ac:dyDescent="0.3">
      <c r="A288" s="240"/>
      <c r="B288" s="734"/>
      <c r="C288" s="734"/>
      <c r="D288" s="734"/>
      <c r="E288" s="767"/>
      <c r="F288" s="734"/>
      <c r="G288" s="734"/>
      <c r="H288" s="734"/>
      <c r="I288" s="734"/>
      <c r="J288" s="734"/>
      <c r="K288" s="734"/>
      <c r="L288" s="734"/>
      <c r="M288" s="240"/>
      <c r="N288" s="240"/>
      <c r="O288" s="240"/>
      <c r="P288" s="240"/>
      <c r="Q288" s="240"/>
      <c r="R288" s="240"/>
      <c r="S288" s="240"/>
      <c r="T288" s="240"/>
    </row>
    <row r="289" spans="1:20" x14ac:dyDescent="0.3">
      <c r="A289" s="240"/>
      <c r="B289" s="734"/>
      <c r="C289" s="734"/>
      <c r="D289" s="734"/>
      <c r="E289" s="767"/>
      <c r="F289" s="734"/>
      <c r="G289" s="734"/>
      <c r="H289" s="734"/>
      <c r="I289" s="734"/>
      <c r="J289" s="734"/>
      <c r="K289" s="734"/>
      <c r="L289" s="734"/>
      <c r="M289" s="240"/>
      <c r="N289" s="240"/>
      <c r="O289" s="240"/>
      <c r="P289" s="240"/>
      <c r="Q289" s="240"/>
      <c r="R289" s="240"/>
      <c r="S289" s="240"/>
      <c r="T289" s="240"/>
    </row>
    <row r="290" spans="1:20" x14ac:dyDescent="0.3">
      <c r="A290" s="240"/>
      <c r="B290" s="734"/>
      <c r="C290" s="734"/>
      <c r="D290" s="734"/>
      <c r="E290" s="767"/>
      <c r="F290" s="734"/>
      <c r="G290" s="734"/>
      <c r="H290" s="734"/>
      <c r="I290" s="734"/>
      <c r="J290" s="734"/>
      <c r="K290" s="734"/>
      <c r="L290" s="734"/>
      <c r="M290" s="240"/>
      <c r="N290" s="240"/>
      <c r="O290" s="240"/>
      <c r="P290" s="240"/>
      <c r="Q290" s="240"/>
      <c r="R290" s="240"/>
      <c r="S290" s="240"/>
      <c r="T290" s="240"/>
    </row>
    <row r="291" spans="1:20" x14ac:dyDescent="0.3">
      <c r="A291" s="240"/>
      <c r="B291" s="734"/>
      <c r="C291" s="734"/>
      <c r="D291" s="734"/>
      <c r="E291" s="767"/>
      <c r="F291" s="734"/>
      <c r="G291" s="734"/>
      <c r="H291" s="734"/>
      <c r="I291" s="734"/>
      <c r="J291" s="734"/>
      <c r="K291" s="734"/>
      <c r="L291" s="734"/>
      <c r="M291" s="240"/>
      <c r="N291" s="240"/>
      <c r="O291" s="240"/>
      <c r="P291" s="240"/>
      <c r="Q291" s="240"/>
      <c r="R291" s="240"/>
      <c r="S291" s="240"/>
      <c r="T291" s="240"/>
    </row>
    <row r="292" spans="1:20" x14ac:dyDescent="0.3">
      <c r="A292" s="240"/>
      <c r="B292" s="734"/>
      <c r="C292" s="734"/>
      <c r="D292" s="734"/>
      <c r="E292" s="767"/>
      <c r="F292" s="734"/>
      <c r="G292" s="734"/>
      <c r="H292" s="734"/>
      <c r="I292" s="734"/>
      <c r="J292" s="734"/>
      <c r="K292" s="734"/>
      <c r="L292" s="734"/>
      <c r="M292" s="240"/>
      <c r="N292" s="240"/>
      <c r="O292" s="240"/>
      <c r="P292" s="240"/>
      <c r="Q292" s="240"/>
      <c r="R292" s="240"/>
      <c r="S292" s="240"/>
      <c r="T292" s="240"/>
    </row>
    <row r="293" spans="1:20" x14ac:dyDescent="0.3">
      <c r="A293" s="240"/>
      <c r="B293" s="734"/>
      <c r="C293" s="734"/>
      <c r="D293" s="734"/>
      <c r="E293" s="767"/>
      <c r="F293" s="734"/>
      <c r="G293" s="734"/>
      <c r="H293" s="734"/>
      <c r="I293" s="734"/>
      <c r="J293" s="734"/>
      <c r="K293" s="734"/>
      <c r="L293" s="734"/>
      <c r="M293" s="240"/>
      <c r="N293" s="240"/>
      <c r="O293" s="240"/>
      <c r="P293" s="240"/>
      <c r="Q293" s="240"/>
      <c r="R293" s="240"/>
      <c r="S293" s="240"/>
      <c r="T293" s="240"/>
    </row>
    <row r="294" spans="1:20" x14ac:dyDescent="0.3">
      <c r="A294" s="240"/>
      <c r="B294" s="734"/>
      <c r="C294" s="734"/>
      <c r="D294" s="734"/>
      <c r="E294" s="767"/>
      <c r="F294" s="734"/>
      <c r="G294" s="734"/>
      <c r="H294" s="734"/>
      <c r="I294" s="734"/>
      <c r="J294" s="734"/>
      <c r="K294" s="734"/>
      <c r="L294" s="734"/>
      <c r="M294" s="240"/>
      <c r="N294" s="240"/>
      <c r="O294" s="240"/>
      <c r="P294" s="240"/>
      <c r="Q294" s="240"/>
      <c r="R294" s="240"/>
      <c r="S294" s="240"/>
      <c r="T294" s="240"/>
    </row>
    <row r="295" spans="1:20" x14ac:dyDescent="0.3">
      <c r="A295" s="240"/>
      <c r="B295" s="734"/>
      <c r="C295" s="734"/>
      <c r="D295" s="734"/>
      <c r="E295" s="767"/>
      <c r="F295" s="734"/>
      <c r="G295" s="734"/>
      <c r="H295" s="734"/>
      <c r="I295" s="734"/>
      <c r="J295" s="734"/>
      <c r="K295" s="734"/>
      <c r="L295" s="734"/>
      <c r="M295" s="240"/>
      <c r="N295" s="240"/>
      <c r="O295" s="240"/>
      <c r="P295" s="240"/>
      <c r="Q295" s="240"/>
      <c r="R295" s="240"/>
      <c r="S295" s="240"/>
      <c r="T295" s="240"/>
    </row>
    <row r="296" spans="1:20" x14ac:dyDescent="0.3">
      <c r="A296" s="240"/>
      <c r="B296" s="734"/>
      <c r="C296" s="734"/>
      <c r="D296" s="734"/>
      <c r="E296" s="767"/>
      <c r="F296" s="734"/>
      <c r="G296" s="734"/>
      <c r="H296" s="734"/>
      <c r="I296" s="734"/>
      <c r="J296" s="734"/>
      <c r="K296" s="734"/>
      <c r="L296" s="734"/>
      <c r="M296" s="240"/>
      <c r="N296" s="240"/>
      <c r="O296" s="240"/>
      <c r="P296" s="240"/>
      <c r="Q296" s="240"/>
      <c r="R296" s="240"/>
      <c r="S296" s="240"/>
      <c r="T296" s="240"/>
    </row>
    <row r="297" spans="1:20" x14ac:dyDescent="0.3">
      <c r="A297" s="240"/>
      <c r="B297" s="734"/>
      <c r="C297" s="734"/>
      <c r="D297" s="734"/>
      <c r="E297" s="767"/>
      <c r="F297" s="734"/>
      <c r="G297" s="734"/>
      <c r="H297" s="734"/>
      <c r="I297" s="734"/>
      <c r="J297" s="734"/>
      <c r="K297" s="734"/>
      <c r="L297" s="734"/>
      <c r="M297" s="240"/>
      <c r="N297" s="240"/>
      <c r="O297" s="240"/>
      <c r="P297" s="240"/>
      <c r="Q297" s="240"/>
      <c r="R297" s="240"/>
      <c r="S297" s="240"/>
      <c r="T297" s="240"/>
    </row>
    <row r="298" spans="1:20" x14ac:dyDescent="0.3">
      <c r="A298" s="240"/>
      <c r="B298" s="734"/>
      <c r="C298" s="734"/>
      <c r="D298" s="734"/>
      <c r="E298" s="767"/>
      <c r="F298" s="734"/>
      <c r="G298" s="734"/>
      <c r="H298" s="734"/>
      <c r="I298" s="734"/>
      <c r="J298" s="734"/>
      <c r="K298" s="734"/>
      <c r="L298" s="734"/>
      <c r="M298" s="240"/>
      <c r="N298" s="240"/>
      <c r="O298" s="240"/>
      <c r="P298" s="240"/>
      <c r="Q298" s="240"/>
      <c r="R298" s="240"/>
      <c r="S298" s="240"/>
      <c r="T298" s="240"/>
    </row>
    <row r="299" spans="1:20" x14ac:dyDescent="0.3">
      <c r="A299" s="240"/>
      <c r="B299" s="734"/>
      <c r="C299" s="734"/>
      <c r="D299" s="734"/>
      <c r="E299" s="767"/>
      <c r="F299" s="734"/>
      <c r="G299" s="734"/>
      <c r="H299" s="734"/>
      <c r="I299" s="734"/>
      <c r="J299" s="734"/>
      <c r="K299" s="734"/>
      <c r="L299" s="734"/>
      <c r="M299" s="240"/>
      <c r="N299" s="240"/>
      <c r="O299" s="240"/>
      <c r="P299" s="240"/>
      <c r="Q299" s="240"/>
      <c r="R299" s="240"/>
      <c r="S299" s="240"/>
      <c r="T299" s="240"/>
    </row>
    <row r="300" spans="1:20" x14ac:dyDescent="0.3">
      <c r="A300" s="240"/>
      <c r="B300" s="734"/>
      <c r="C300" s="734"/>
      <c r="D300" s="734"/>
      <c r="E300" s="767"/>
      <c r="F300" s="734"/>
      <c r="G300" s="734"/>
      <c r="H300" s="734"/>
      <c r="I300" s="734"/>
      <c r="J300" s="734"/>
      <c r="K300" s="734"/>
      <c r="L300" s="734"/>
      <c r="M300" s="240"/>
      <c r="N300" s="240"/>
      <c r="O300" s="240"/>
      <c r="P300" s="240"/>
      <c r="Q300" s="240"/>
      <c r="R300" s="240"/>
      <c r="S300" s="240"/>
      <c r="T300" s="240"/>
    </row>
    <row r="301" spans="1:20" x14ac:dyDescent="0.3">
      <c r="A301" s="240"/>
      <c r="B301" s="734"/>
      <c r="C301" s="734"/>
      <c r="D301" s="734"/>
      <c r="E301" s="767"/>
      <c r="F301" s="734"/>
      <c r="G301" s="734"/>
      <c r="H301" s="734"/>
      <c r="I301" s="734"/>
      <c r="J301" s="734"/>
      <c r="K301" s="734"/>
      <c r="L301" s="734"/>
      <c r="M301" s="240"/>
      <c r="N301" s="240"/>
      <c r="O301" s="240"/>
      <c r="P301" s="240"/>
      <c r="Q301" s="240"/>
      <c r="R301" s="240"/>
      <c r="S301" s="240"/>
      <c r="T301" s="240"/>
    </row>
    <row r="302" spans="1:20" x14ac:dyDescent="0.3">
      <c r="A302" s="240"/>
      <c r="B302" s="734"/>
      <c r="C302" s="734"/>
      <c r="D302" s="734"/>
      <c r="E302" s="767"/>
      <c r="F302" s="734"/>
      <c r="G302" s="734"/>
      <c r="H302" s="734"/>
      <c r="I302" s="734"/>
      <c r="J302" s="734"/>
      <c r="K302" s="734"/>
      <c r="L302" s="734"/>
      <c r="M302" s="240"/>
      <c r="N302" s="240"/>
      <c r="O302" s="240"/>
      <c r="P302" s="240"/>
      <c r="Q302" s="240"/>
      <c r="R302" s="240"/>
      <c r="S302" s="240"/>
      <c r="T302" s="240"/>
    </row>
    <row r="303" spans="1:20" x14ac:dyDescent="0.3">
      <c r="A303" s="240"/>
      <c r="B303" s="734"/>
      <c r="C303" s="734"/>
      <c r="D303" s="734"/>
      <c r="E303" s="767"/>
      <c r="F303" s="734"/>
      <c r="G303" s="734"/>
      <c r="H303" s="734"/>
      <c r="I303" s="734"/>
      <c r="J303" s="734"/>
      <c r="K303" s="734"/>
      <c r="L303" s="734"/>
      <c r="M303" s="240"/>
      <c r="N303" s="240"/>
      <c r="O303" s="240"/>
      <c r="P303" s="240"/>
      <c r="Q303" s="240"/>
      <c r="R303" s="240"/>
      <c r="S303" s="240"/>
      <c r="T303" s="240"/>
    </row>
    <row r="304" spans="1:20" x14ac:dyDescent="0.3">
      <c r="A304" s="240"/>
      <c r="B304" s="734"/>
      <c r="C304" s="734"/>
      <c r="D304" s="734"/>
      <c r="E304" s="767"/>
      <c r="F304" s="734"/>
      <c r="G304" s="734"/>
      <c r="H304" s="734"/>
      <c r="I304" s="734"/>
      <c r="J304" s="734"/>
      <c r="K304" s="734"/>
      <c r="L304" s="734"/>
      <c r="M304" s="240"/>
      <c r="N304" s="240"/>
      <c r="O304" s="240"/>
      <c r="P304" s="240"/>
      <c r="Q304" s="240"/>
      <c r="R304" s="240"/>
      <c r="S304" s="240"/>
      <c r="T304" s="240"/>
    </row>
    <row r="305" spans="1:20" x14ac:dyDescent="0.3">
      <c r="A305" s="240"/>
      <c r="B305" s="734"/>
      <c r="C305" s="734"/>
      <c r="D305" s="734"/>
      <c r="E305" s="767"/>
      <c r="F305" s="734"/>
      <c r="G305" s="734"/>
      <c r="H305" s="734"/>
      <c r="I305" s="734"/>
      <c r="J305" s="734"/>
      <c r="K305" s="734"/>
      <c r="L305" s="734"/>
      <c r="M305" s="240"/>
      <c r="N305" s="240"/>
      <c r="O305" s="240"/>
      <c r="P305" s="240"/>
      <c r="Q305" s="240"/>
      <c r="R305" s="240"/>
      <c r="S305" s="240"/>
      <c r="T305" s="240"/>
    </row>
    <row r="306" spans="1:20" x14ac:dyDescent="0.3">
      <c r="A306" s="240"/>
      <c r="B306" s="734"/>
      <c r="C306" s="734"/>
      <c r="D306" s="734"/>
      <c r="E306" s="767"/>
      <c r="F306" s="734"/>
      <c r="G306" s="734"/>
      <c r="H306" s="734"/>
      <c r="I306" s="734"/>
      <c r="J306" s="734"/>
      <c r="K306" s="734"/>
      <c r="L306" s="734"/>
      <c r="M306" s="240"/>
      <c r="N306" s="240"/>
      <c r="O306" s="240"/>
      <c r="P306" s="240"/>
      <c r="Q306" s="240"/>
      <c r="R306" s="240"/>
      <c r="S306" s="240"/>
      <c r="T306" s="240"/>
    </row>
    <row r="307" spans="1:20" x14ac:dyDescent="0.3">
      <c r="A307" s="240"/>
      <c r="B307" s="734"/>
      <c r="C307" s="734"/>
      <c r="D307" s="734"/>
      <c r="E307" s="767"/>
      <c r="F307" s="734"/>
      <c r="G307" s="734"/>
      <c r="H307" s="734"/>
      <c r="I307" s="734"/>
      <c r="J307" s="734"/>
      <c r="K307" s="734"/>
      <c r="L307" s="734"/>
      <c r="M307" s="240"/>
      <c r="N307" s="240"/>
      <c r="O307" s="240"/>
      <c r="P307" s="240"/>
      <c r="Q307" s="240"/>
      <c r="R307" s="240"/>
      <c r="S307" s="240"/>
      <c r="T307" s="240"/>
    </row>
    <row r="308" spans="1:20" x14ac:dyDescent="0.3">
      <c r="A308" s="240"/>
      <c r="B308" s="734"/>
      <c r="C308" s="734"/>
      <c r="D308" s="734"/>
      <c r="E308" s="767"/>
      <c r="F308" s="734"/>
      <c r="G308" s="734"/>
      <c r="H308" s="734"/>
      <c r="I308" s="734"/>
      <c r="J308" s="734"/>
      <c r="K308" s="734"/>
      <c r="L308" s="734"/>
      <c r="M308" s="240"/>
      <c r="N308" s="240"/>
      <c r="O308" s="240"/>
      <c r="P308" s="240"/>
      <c r="Q308" s="240"/>
      <c r="R308" s="240"/>
      <c r="S308" s="240"/>
      <c r="T308" s="240"/>
    </row>
    <row r="309" spans="1:20" x14ac:dyDescent="0.3">
      <c r="A309" s="240"/>
      <c r="B309" s="734"/>
      <c r="C309" s="734"/>
      <c r="D309" s="734"/>
      <c r="E309" s="767"/>
      <c r="F309" s="734"/>
      <c r="G309" s="734"/>
      <c r="H309" s="734"/>
      <c r="I309" s="734"/>
      <c r="J309" s="734"/>
      <c r="K309" s="734"/>
      <c r="L309" s="734"/>
      <c r="M309" s="240"/>
      <c r="N309" s="240"/>
      <c r="O309" s="240"/>
      <c r="P309" s="240"/>
      <c r="Q309" s="240"/>
      <c r="R309" s="240"/>
      <c r="S309" s="240"/>
      <c r="T309" s="240"/>
    </row>
    <row r="310" spans="1:20" x14ac:dyDescent="0.3">
      <c r="A310" s="240"/>
      <c r="B310" s="734"/>
      <c r="C310" s="734"/>
      <c r="D310" s="734"/>
      <c r="E310" s="767"/>
      <c r="F310" s="734"/>
      <c r="G310" s="734"/>
      <c r="H310" s="734"/>
      <c r="I310" s="734"/>
      <c r="J310" s="734"/>
      <c r="K310" s="734"/>
      <c r="L310" s="734"/>
      <c r="M310" s="240"/>
      <c r="N310" s="240"/>
      <c r="O310" s="240"/>
      <c r="P310" s="240"/>
      <c r="Q310" s="240"/>
      <c r="R310" s="240"/>
      <c r="S310" s="240"/>
      <c r="T310" s="240"/>
    </row>
    <row r="311" spans="1:20" x14ac:dyDescent="0.3">
      <c r="A311" s="240"/>
      <c r="B311" s="734"/>
      <c r="C311" s="734"/>
      <c r="D311" s="734"/>
      <c r="E311" s="767"/>
      <c r="F311" s="734"/>
      <c r="G311" s="734"/>
      <c r="H311" s="734"/>
      <c r="I311" s="734"/>
      <c r="J311" s="734"/>
      <c r="K311" s="734"/>
      <c r="L311" s="734"/>
      <c r="M311" s="240"/>
      <c r="N311" s="240"/>
      <c r="O311" s="240"/>
      <c r="P311" s="240"/>
      <c r="Q311" s="240"/>
      <c r="R311" s="240"/>
      <c r="S311" s="240"/>
      <c r="T311" s="240"/>
    </row>
    <row r="312" spans="1:20" x14ac:dyDescent="0.3">
      <c r="A312" s="240"/>
      <c r="B312" s="734"/>
      <c r="C312" s="734"/>
      <c r="D312" s="734"/>
      <c r="E312" s="767"/>
      <c r="F312" s="734"/>
      <c r="G312" s="734"/>
      <c r="H312" s="734"/>
      <c r="I312" s="734"/>
      <c r="J312" s="734"/>
      <c r="K312" s="734"/>
      <c r="L312" s="734"/>
      <c r="M312" s="240"/>
      <c r="N312" s="240"/>
      <c r="O312" s="240"/>
      <c r="P312" s="240"/>
      <c r="Q312" s="240"/>
      <c r="R312" s="240"/>
      <c r="S312" s="240"/>
      <c r="T312" s="240"/>
    </row>
    <row r="313" spans="1:20" x14ac:dyDescent="0.3">
      <c r="A313" s="240"/>
      <c r="B313" s="734"/>
      <c r="C313" s="734"/>
      <c r="D313" s="734"/>
      <c r="E313" s="767"/>
      <c r="F313" s="734"/>
      <c r="G313" s="734"/>
      <c r="H313" s="734"/>
      <c r="I313" s="734"/>
      <c r="J313" s="734"/>
      <c r="K313" s="734"/>
      <c r="L313" s="734"/>
      <c r="M313" s="240"/>
      <c r="N313" s="240"/>
      <c r="O313" s="240"/>
      <c r="P313" s="240"/>
      <c r="Q313" s="240"/>
      <c r="R313" s="240"/>
      <c r="S313" s="240"/>
      <c r="T313" s="240"/>
    </row>
    <row r="314" spans="1:20" x14ac:dyDescent="0.3">
      <c r="A314" s="240"/>
      <c r="B314" s="734"/>
      <c r="C314" s="734"/>
      <c r="D314" s="734"/>
      <c r="E314" s="767"/>
      <c r="F314" s="734"/>
      <c r="G314" s="734"/>
      <c r="H314" s="734"/>
      <c r="I314" s="734"/>
      <c r="J314" s="734"/>
      <c r="K314" s="734"/>
      <c r="L314" s="734"/>
      <c r="M314" s="240"/>
      <c r="N314" s="240"/>
      <c r="O314" s="240"/>
      <c r="P314" s="240"/>
      <c r="Q314" s="240"/>
      <c r="R314" s="240"/>
      <c r="S314" s="240"/>
      <c r="T314" s="240"/>
    </row>
    <row r="315" spans="1:20" x14ac:dyDescent="0.3">
      <c r="A315" s="240"/>
      <c r="B315" s="734"/>
      <c r="C315" s="734"/>
      <c r="D315" s="734"/>
      <c r="E315" s="767"/>
      <c r="F315" s="734"/>
      <c r="G315" s="734"/>
      <c r="H315" s="734"/>
      <c r="I315" s="734"/>
      <c r="J315" s="734"/>
      <c r="K315" s="734"/>
      <c r="L315" s="734"/>
      <c r="M315" s="240"/>
      <c r="N315" s="240"/>
      <c r="O315" s="240"/>
      <c r="P315" s="240"/>
      <c r="Q315" s="240"/>
      <c r="R315" s="240"/>
      <c r="S315" s="240"/>
      <c r="T315" s="240"/>
    </row>
    <row r="316" spans="1:20" x14ac:dyDescent="0.3">
      <c r="A316" s="240"/>
      <c r="B316" s="734"/>
      <c r="C316" s="734"/>
      <c r="D316" s="734"/>
      <c r="E316" s="767"/>
      <c r="F316" s="734"/>
      <c r="G316" s="734"/>
      <c r="H316" s="734"/>
      <c r="I316" s="734"/>
      <c r="J316" s="734"/>
      <c r="K316" s="734"/>
      <c r="L316" s="734"/>
      <c r="M316" s="240"/>
      <c r="N316" s="240"/>
      <c r="O316" s="240"/>
      <c r="P316" s="240"/>
      <c r="Q316" s="240"/>
      <c r="R316" s="240"/>
      <c r="S316" s="240"/>
      <c r="T316" s="240"/>
    </row>
    <row r="317" spans="1:20" x14ac:dyDescent="0.3">
      <c r="A317" s="240"/>
      <c r="B317" s="734"/>
      <c r="C317" s="734"/>
      <c r="D317" s="734"/>
      <c r="E317" s="767"/>
      <c r="F317" s="734"/>
      <c r="G317" s="734"/>
      <c r="H317" s="734"/>
      <c r="I317" s="734"/>
      <c r="J317" s="734"/>
      <c r="K317" s="734"/>
      <c r="L317" s="734"/>
      <c r="M317" s="240"/>
      <c r="N317" s="240"/>
      <c r="O317" s="240"/>
      <c r="P317" s="240"/>
      <c r="Q317" s="240"/>
      <c r="R317" s="240"/>
      <c r="S317" s="240"/>
      <c r="T317" s="240"/>
    </row>
    <row r="318" spans="1:20" x14ac:dyDescent="0.3">
      <c r="A318" s="240"/>
      <c r="B318" s="734"/>
      <c r="C318" s="734"/>
      <c r="D318" s="734"/>
      <c r="E318" s="767"/>
      <c r="F318" s="734"/>
      <c r="G318" s="734"/>
      <c r="H318" s="734"/>
      <c r="I318" s="734"/>
      <c r="J318" s="734"/>
      <c r="K318" s="734"/>
      <c r="L318" s="734"/>
      <c r="M318" s="240"/>
      <c r="N318" s="240"/>
      <c r="O318" s="240"/>
      <c r="P318" s="240"/>
      <c r="Q318" s="240"/>
      <c r="R318" s="240"/>
      <c r="S318" s="240"/>
      <c r="T318" s="240"/>
    </row>
    <row r="319" spans="1:20" x14ac:dyDescent="0.3">
      <c r="A319" s="240"/>
      <c r="B319" s="734"/>
      <c r="C319" s="734"/>
      <c r="D319" s="734"/>
      <c r="E319" s="767"/>
      <c r="F319" s="734"/>
      <c r="G319" s="734"/>
      <c r="H319" s="734"/>
      <c r="I319" s="734"/>
      <c r="J319" s="734"/>
      <c r="K319" s="734"/>
      <c r="L319" s="734"/>
      <c r="M319" s="240"/>
      <c r="N319" s="240"/>
      <c r="O319" s="240"/>
      <c r="P319" s="240"/>
      <c r="Q319" s="240"/>
      <c r="R319" s="240"/>
      <c r="S319" s="240"/>
      <c r="T319" s="240"/>
    </row>
    <row r="320" spans="1:20" x14ac:dyDescent="0.3">
      <c r="A320" s="240"/>
      <c r="B320" s="734"/>
      <c r="C320" s="734"/>
      <c r="D320" s="734"/>
      <c r="E320" s="767"/>
      <c r="F320" s="734"/>
      <c r="G320" s="734"/>
      <c r="H320" s="734"/>
      <c r="I320" s="734"/>
      <c r="J320" s="734"/>
      <c r="K320" s="734"/>
      <c r="L320" s="734"/>
      <c r="M320" s="240"/>
      <c r="N320" s="240"/>
      <c r="O320" s="240"/>
      <c r="P320" s="240"/>
      <c r="Q320" s="240"/>
      <c r="R320" s="240"/>
      <c r="S320" s="240"/>
      <c r="T320" s="240"/>
    </row>
    <row r="321" spans="1:20" x14ac:dyDescent="0.3">
      <c r="A321" s="240"/>
      <c r="B321" s="734"/>
      <c r="C321" s="734"/>
      <c r="D321" s="734"/>
      <c r="E321" s="767"/>
      <c r="F321" s="734"/>
      <c r="G321" s="734"/>
      <c r="H321" s="734"/>
      <c r="I321" s="734"/>
      <c r="J321" s="734"/>
      <c r="K321" s="734"/>
      <c r="L321" s="734"/>
      <c r="M321" s="240"/>
      <c r="N321" s="240"/>
      <c r="O321" s="240"/>
      <c r="P321" s="240"/>
      <c r="Q321" s="240"/>
      <c r="R321" s="240"/>
      <c r="S321" s="240"/>
      <c r="T321" s="240"/>
    </row>
    <row r="322" spans="1:20" x14ac:dyDescent="0.3">
      <c r="A322" s="240"/>
      <c r="B322" s="734"/>
      <c r="C322" s="734"/>
      <c r="D322" s="734"/>
      <c r="E322" s="767"/>
      <c r="F322" s="734"/>
      <c r="G322" s="734"/>
      <c r="H322" s="734"/>
      <c r="I322" s="734"/>
      <c r="J322" s="734"/>
      <c r="K322" s="734"/>
      <c r="L322" s="734"/>
      <c r="M322" s="240"/>
      <c r="N322" s="240"/>
      <c r="O322" s="240"/>
      <c r="P322" s="240"/>
      <c r="Q322" s="240"/>
      <c r="R322" s="240"/>
      <c r="S322" s="240"/>
      <c r="T322" s="240"/>
    </row>
    <row r="323" spans="1:20" x14ac:dyDescent="0.3">
      <c r="A323" s="240"/>
      <c r="B323" s="734"/>
      <c r="C323" s="734"/>
      <c r="D323" s="734"/>
      <c r="E323" s="767"/>
      <c r="F323" s="734"/>
      <c r="G323" s="734"/>
      <c r="H323" s="734"/>
      <c r="I323" s="734"/>
      <c r="J323" s="734"/>
      <c r="K323" s="734"/>
      <c r="L323" s="734"/>
      <c r="M323" s="240"/>
      <c r="N323" s="240"/>
      <c r="O323" s="240"/>
      <c r="P323" s="240"/>
      <c r="Q323" s="240"/>
      <c r="R323" s="240"/>
      <c r="S323" s="240"/>
      <c r="T323" s="240"/>
    </row>
    <row r="324" spans="1:20" x14ac:dyDescent="0.3">
      <c r="A324" s="240"/>
      <c r="B324" s="734"/>
      <c r="C324" s="734"/>
      <c r="D324" s="734"/>
      <c r="E324" s="767"/>
      <c r="F324" s="734"/>
      <c r="G324" s="734"/>
      <c r="H324" s="734"/>
      <c r="I324" s="734"/>
      <c r="J324" s="734"/>
      <c r="K324" s="734"/>
      <c r="L324" s="734"/>
      <c r="M324" s="240"/>
      <c r="N324" s="240"/>
      <c r="O324" s="240"/>
      <c r="P324" s="240"/>
      <c r="Q324" s="240"/>
      <c r="R324" s="240"/>
      <c r="S324" s="240"/>
      <c r="T324" s="240"/>
    </row>
    <row r="325" spans="1:20" x14ac:dyDescent="0.3">
      <c r="A325" s="240"/>
      <c r="B325" s="734"/>
      <c r="C325" s="734"/>
      <c r="D325" s="734"/>
      <c r="E325" s="767"/>
      <c r="F325" s="734"/>
      <c r="G325" s="734"/>
      <c r="H325" s="734"/>
      <c r="I325" s="734"/>
      <c r="J325" s="734"/>
      <c r="K325" s="734"/>
      <c r="L325" s="734"/>
      <c r="M325" s="240"/>
      <c r="N325" s="240"/>
      <c r="O325" s="240"/>
      <c r="P325" s="240"/>
      <c r="Q325" s="240"/>
      <c r="R325" s="240"/>
      <c r="S325" s="240"/>
      <c r="T325" s="240"/>
    </row>
    <row r="326" spans="1:20" x14ac:dyDescent="0.3">
      <c r="A326" s="240"/>
      <c r="B326" s="734"/>
      <c r="C326" s="734"/>
      <c r="D326" s="734"/>
      <c r="E326" s="767"/>
      <c r="F326" s="734"/>
      <c r="G326" s="734"/>
      <c r="H326" s="734"/>
      <c r="I326" s="734"/>
      <c r="J326" s="734"/>
      <c r="K326" s="734"/>
      <c r="L326" s="734"/>
      <c r="M326" s="240"/>
      <c r="N326" s="240"/>
      <c r="O326" s="240"/>
      <c r="P326" s="240"/>
      <c r="Q326" s="240"/>
      <c r="R326" s="240"/>
      <c r="S326" s="240"/>
      <c r="T326" s="240"/>
    </row>
    <row r="327" spans="1:20" x14ac:dyDescent="0.3">
      <c r="A327" s="240"/>
      <c r="B327" s="734"/>
      <c r="C327" s="734"/>
      <c r="D327" s="734"/>
      <c r="E327" s="767"/>
      <c r="F327" s="734"/>
      <c r="G327" s="734"/>
      <c r="H327" s="734"/>
      <c r="I327" s="734"/>
      <c r="J327" s="734"/>
      <c r="K327" s="734"/>
      <c r="L327" s="734"/>
      <c r="M327" s="240"/>
      <c r="N327" s="240"/>
      <c r="O327" s="240"/>
      <c r="P327" s="240"/>
      <c r="Q327" s="240"/>
      <c r="R327" s="240"/>
      <c r="S327" s="240"/>
      <c r="T327" s="240"/>
    </row>
    <row r="328" spans="1:20" x14ac:dyDescent="0.3">
      <c r="A328" s="240"/>
      <c r="B328" s="734"/>
      <c r="C328" s="734"/>
      <c r="D328" s="734"/>
      <c r="E328" s="767"/>
      <c r="F328" s="734"/>
      <c r="G328" s="734"/>
      <c r="H328" s="734"/>
      <c r="I328" s="734"/>
      <c r="J328" s="734"/>
      <c r="K328" s="734"/>
      <c r="L328" s="734"/>
      <c r="M328" s="240"/>
      <c r="N328" s="240"/>
      <c r="O328" s="240"/>
      <c r="P328" s="240"/>
      <c r="Q328" s="240"/>
      <c r="R328" s="240"/>
      <c r="S328" s="240"/>
      <c r="T328" s="240"/>
    </row>
    <row r="329" spans="1:20" x14ac:dyDescent="0.3">
      <c r="A329" s="240"/>
      <c r="B329" s="734"/>
      <c r="C329" s="734"/>
      <c r="D329" s="734"/>
      <c r="E329" s="767"/>
      <c r="F329" s="734"/>
      <c r="G329" s="734"/>
      <c r="H329" s="734"/>
      <c r="I329" s="734"/>
      <c r="J329" s="734"/>
      <c r="K329" s="734"/>
      <c r="L329" s="734"/>
      <c r="M329" s="240"/>
      <c r="N329" s="240"/>
      <c r="O329" s="240"/>
      <c r="P329" s="240"/>
      <c r="Q329" s="240"/>
      <c r="R329" s="240"/>
      <c r="S329" s="240"/>
      <c r="T329" s="240"/>
    </row>
    <row r="330" spans="1:20" x14ac:dyDescent="0.3">
      <c r="A330" s="240"/>
      <c r="B330" s="734"/>
      <c r="C330" s="734"/>
      <c r="D330" s="734"/>
      <c r="E330" s="767"/>
      <c r="F330" s="734"/>
      <c r="G330" s="734"/>
      <c r="H330" s="734"/>
      <c r="I330" s="734"/>
      <c r="J330" s="734"/>
      <c r="K330" s="734"/>
      <c r="L330" s="734"/>
      <c r="M330" s="240"/>
      <c r="N330" s="240"/>
      <c r="O330" s="240"/>
      <c r="P330" s="240"/>
      <c r="Q330" s="240"/>
      <c r="R330" s="240"/>
      <c r="S330" s="240"/>
      <c r="T330" s="240"/>
    </row>
    <row r="331" spans="1:20" x14ac:dyDescent="0.3">
      <c r="A331" s="240"/>
      <c r="B331" s="734"/>
      <c r="C331" s="734"/>
      <c r="D331" s="734"/>
      <c r="E331" s="767"/>
      <c r="F331" s="734"/>
      <c r="G331" s="734"/>
      <c r="H331" s="734"/>
      <c r="I331" s="734"/>
      <c r="J331" s="734"/>
      <c r="K331" s="734"/>
      <c r="L331" s="734"/>
      <c r="M331" s="240"/>
      <c r="N331" s="240"/>
      <c r="O331" s="240"/>
      <c r="P331" s="240"/>
      <c r="Q331" s="240"/>
      <c r="R331" s="240"/>
      <c r="S331" s="240"/>
      <c r="T331" s="240"/>
    </row>
    <row r="332" spans="1:20" x14ac:dyDescent="0.3">
      <c r="A332" s="240"/>
      <c r="B332" s="734"/>
      <c r="C332" s="734"/>
      <c r="D332" s="734"/>
      <c r="E332" s="767"/>
      <c r="F332" s="734"/>
      <c r="G332" s="734"/>
      <c r="H332" s="734"/>
      <c r="I332" s="734"/>
      <c r="J332" s="734"/>
      <c r="K332" s="734"/>
      <c r="L332" s="734"/>
      <c r="M332" s="240"/>
      <c r="N332" s="240"/>
      <c r="O332" s="240"/>
      <c r="P332" s="240"/>
      <c r="Q332" s="240"/>
      <c r="R332" s="240"/>
      <c r="S332" s="240"/>
      <c r="T332" s="240"/>
    </row>
    <row r="333" spans="1:20" x14ac:dyDescent="0.3">
      <c r="A333" s="240"/>
      <c r="B333" s="734"/>
      <c r="C333" s="734"/>
      <c r="D333" s="734"/>
      <c r="E333" s="767"/>
      <c r="F333" s="734"/>
      <c r="G333" s="734"/>
      <c r="H333" s="734"/>
      <c r="I333" s="734"/>
      <c r="J333" s="734"/>
      <c r="K333" s="734"/>
      <c r="L333" s="734"/>
      <c r="M333" s="240"/>
      <c r="N333" s="240"/>
      <c r="O333" s="240"/>
      <c r="P333" s="240"/>
      <c r="Q333" s="240"/>
      <c r="R333" s="240"/>
      <c r="S333" s="240"/>
      <c r="T333" s="240"/>
    </row>
    <row r="334" spans="1:20" x14ac:dyDescent="0.3">
      <c r="A334" s="240"/>
      <c r="B334" s="734"/>
      <c r="C334" s="734"/>
      <c r="D334" s="734"/>
      <c r="E334" s="767"/>
      <c r="F334" s="734"/>
      <c r="G334" s="734"/>
      <c r="H334" s="734"/>
      <c r="I334" s="734"/>
      <c r="J334" s="734"/>
      <c r="K334" s="734"/>
      <c r="L334" s="734"/>
      <c r="M334" s="240"/>
      <c r="N334" s="240"/>
      <c r="O334" s="240"/>
      <c r="P334" s="240"/>
      <c r="Q334" s="240"/>
      <c r="R334" s="240"/>
      <c r="S334" s="240"/>
      <c r="T334" s="240"/>
    </row>
    <row r="335" spans="1:20" x14ac:dyDescent="0.3">
      <c r="A335" s="240"/>
      <c r="B335" s="734"/>
      <c r="C335" s="734"/>
      <c r="D335" s="734"/>
      <c r="E335" s="767"/>
      <c r="F335" s="734"/>
      <c r="G335" s="734"/>
      <c r="H335" s="734"/>
      <c r="I335" s="734"/>
      <c r="J335" s="734"/>
      <c r="K335" s="734"/>
      <c r="L335" s="734"/>
      <c r="M335" s="240"/>
      <c r="N335" s="240"/>
      <c r="O335" s="240"/>
      <c r="P335" s="240"/>
      <c r="Q335" s="240"/>
      <c r="R335" s="240"/>
      <c r="S335" s="240"/>
      <c r="T335" s="240"/>
    </row>
    <row r="336" spans="1:20" x14ac:dyDescent="0.3">
      <c r="A336" s="240"/>
      <c r="B336" s="734"/>
      <c r="C336" s="734"/>
      <c r="D336" s="734"/>
      <c r="E336" s="767"/>
      <c r="F336" s="734"/>
      <c r="G336" s="734"/>
      <c r="H336" s="734"/>
      <c r="I336" s="734"/>
      <c r="J336" s="734"/>
      <c r="K336" s="734"/>
      <c r="L336" s="734"/>
      <c r="M336" s="240"/>
      <c r="N336" s="240"/>
      <c r="O336" s="240"/>
      <c r="P336" s="240"/>
      <c r="Q336" s="240"/>
      <c r="R336" s="240"/>
      <c r="S336" s="240"/>
      <c r="T336" s="240"/>
    </row>
    <row r="337" spans="1:20" x14ac:dyDescent="0.3">
      <c r="A337" s="240"/>
      <c r="B337" s="734"/>
      <c r="C337" s="734"/>
      <c r="D337" s="734"/>
      <c r="E337" s="767"/>
      <c r="F337" s="734"/>
      <c r="G337" s="734"/>
      <c r="H337" s="734"/>
      <c r="I337" s="734"/>
      <c r="J337" s="734"/>
      <c r="K337" s="734"/>
      <c r="L337" s="734"/>
      <c r="M337" s="240"/>
      <c r="N337" s="240"/>
      <c r="O337" s="240"/>
      <c r="P337" s="240"/>
      <c r="Q337" s="240"/>
      <c r="R337" s="240"/>
      <c r="S337" s="240"/>
      <c r="T337" s="240"/>
    </row>
    <row r="338" spans="1:20" x14ac:dyDescent="0.3">
      <c r="A338" s="240"/>
      <c r="B338" s="734"/>
      <c r="C338" s="734"/>
      <c r="D338" s="734"/>
      <c r="E338" s="767"/>
      <c r="F338" s="734"/>
      <c r="G338" s="734"/>
      <c r="H338" s="734"/>
      <c r="I338" s="734"/>
      <c r="J338" s="734"/>
      <c r="K338" s="734"/>
      <c r="L338" s="734"/>
      <c r="M338" s="240"/>
      <c r="N338" s="240"/>
      <c r="O338" s="240"/>
      <c r="P338" s="240"/>
      <c r="Q338" s="240"/>
      <c r="R338" s="240"/>
      <c r="S338" s="240"/>
      <c r="T338" s="240"/>
    </row>
    <row r="339" spans="1:20" x14ac:dyDescent="0.3">
      <c r="A339" s="240"/>
      <c r="B339" s="734"/>
      <c r="C339" s="734"/>
      <c r="D339" s="734"/>
      <c r="E339" s="767"/>
      <c r="F339" s="734"/>
      <c r="G339" s="734"/>
      <c r="H339" s="734"/>
      <c r="I339" s="734"/>
      <c r="J339" s="734"/>
      <c r="K339" s="734"/>
      <c r="L339" s="734"/>
      <c r="M339" s="240"/>
      <c r="N339" s="240"/>
      <c r="O339" s="240"/>
      <c r="P339" s="240"/>
      <c r="Q339" s="240"/>
      <c r="R339" s="240"/>
      <c r="S339" s="240"/>
      <c r="T339" s="240"/>
    </row>
    <row r="340" spans="1:20" x14ac:dyDescent="0.3">
      <c r="A340" s="240"/>
      <c r="B340" s="734"/>
      <c r="C340" s="734"/>
      <c r="D340" s="734"/>
      <c r="E340" s="767"/>
      <c r="F340" s="734"/>
      <c r="G340" s="734"/>
      <c r="H340" s="734"/>
      <c r="I340" s="734"/>
      <c r="J340" s="734"/>
      <c r="K340" s="734"/>
      <c r="L340" s="734"/>
      <c r="M340" s="240"/>
      <c r="N340" s="240"/>
      <c r="O340" s="240"/>
      <c r="P340" s="240"/>
      <c r="Q340" s="240"/>
      <c r="R340" s="240"/>
      <c r="S340" s="240"/>
      <c r="T340" s="240"/>
    </row>
    <row r="341" spans="1:20" x14ac:dyDescent="0.3">
      <c r="A341" s="240"/>
      <c r="B341" s="734"/>
      <c r="C341" s="734"/>
      <c r="D341" s="734"/>
      <c r="E341" s="767"/>
      <c r="F341" s="734"/>
      <c r="G341" s="734"/>
      <c r="H341" s="734"/>
      <c r="I341" s="734"/>
      <c r="J341" s="734"/>
      <c r="K341" s="734"/>
      <c r="L341" s="734"/>
      <c r="M341" s="240"/>
      <c r="N341" s="240"/>
      <c r="O341" s="240"/>
      <c r="P341" s="240"/>
      <c r="Q341" s="240"/>
      <c r="R341" s="240"/>
      <c r="S341" s="240"/>
      <c r="T341" s="240"/>
    </row>
    <row r="342" spans="1:20" x14ac:dyDescent="0.3">
      <c r="A342" s="240"/>
      <c r="B342" s="734"/>
      <c r="C342" s="734"/>
      <c r="D342" s="734"/>
      <c r="E342" s="767"/>
      <c r="F342" s="734"/>
      <c r="G342" s="734"/>
      <c r="H342" s="734"/>
      <c r="I342" s="734"/>
      <c r="J342" s="734"/>
      <c r="K342" s="734"/>
      <c r="L342" s="734"/>
      <c r="M342" s="240"/>
      <c r="N342" s="240"/>
      <c r="O342" s="240"/>
      <c r="P342" s="240"/>
      <c r="Q342" s="240"/>
      <c r="R342" s="240"/>
      <c r="S342" s="240"/>
      <c r="T342" s="240"/>
    </row>
    <row r="343" spans="1:20" x14ac:dyDescent="0.3">
      <c r="A343" s="240"/>
      <c r="B343" s="734"/>
      <c r="C343" s="734"/>
      <c r="D343" s="734"/>
      <c r="E343" s="767"/>
      <c r="F343" s="734"/>
      <c r="G343" s="734"/>
      <c r="H343" s="734"/>
      <c r="I343" s="734"/>
      <c r="J343" s="734"/>
      <c r="K343" s="734"/>
      <c r="L343" s="734"/>
      <c r="M343" s="240"/>
      <c r="N343" s="240"/>
      <c r="O343" s="240"/>
      <c r="P343" s="240"/>
      <c r="Q343" s="240"/>
      <c r="R343" s="240"/>
      <c r="S343" s="240"/>
      <c r="T343" s="240"/>
    </row>
    <row r="344" spans="1:20" x14ac:dyDescent="0.3">
      <c r="A344" s="240"/>
      <c r="B344" s="734"/>
      <c r="C344" s="734"/>
      <c r="D344" s="734"/>
      <c r="E344" s="767"/>
      <c r="F344" s="734"/>
      <c r="G344" s="734"/>
      <c r="H344" s="734"/>
      <c r="I344" s="734"/>
      <c r="J344" s="734"/>
      <c r="K344" s="734"/>
      <c r="L344" s="734"/>
      <c r="M344" s="240"/>
      <c r="N344" s="240"/>
      <c r="O344" s="240"/>
      <c r="P344" s="240"/>
      <c r="Q344" s="240"/>
      <c r="R344" s="240"/>
      <c r="S344" s="240"/>
      <c r="T344" s="240"/>
    </row>
    <row r="345" spans="1:20" x14ac:dyDescent="0.3">
      <c r="A345" s="240"/>
      <c r="B345" s="734"/>
      <c r="C345" s="734"/>
      <c r="D345" s="734"/>
      <c r="E345" s="767"/>
      <c r="F345" s="734"/>
      <c r="G345" s="734"/>
      <c r="H345" s="734"/>
      <c r="I345" s="734"/>
      <c r="J345" s="734"/>
      <c r="K345" s="734"/>
      <c r="L345" s="734"/>
      <c r="M345" s="240"/>
      <c r="N345" s="240"/>
      <c r="O345" s="240"/>
      <c r="P345" s="240"/>
      <c r="Q345" s="240"/>
      <c r="R345" s="240"/>
      <c r="S345" s="240"/>
      <c r="T345" s="240"/>
    </row>
    <row r="346" spans="1:20" x14ac:dyDescent="0.3">
      <c r="A346" s="240"/>
      <c r="B346" s="734"/>
      <c r="C346" s="734"/>
      <c r="D346" s="734"/>
      <c r="E346" s="767"/>
      <c r="F346" s="734"/>
      <c r="G346" s="734"/>
      <c r="H346" s="734"/>
      <c r="I346" s="734"/>
      <c r="J346" s="734"/>
      <c r="K346" s="734"/>
      <c r="L346" s="734"/>
      <c r="M346" s="240"/>
      <c r="N346" s="240"/>
      <c r="O346" s="240"/>
      <c r="P346" s="240"/>
      <c r="Q346" s="240"/>
      <c r="R346" s="240"/>
      <c r="S346" s="240"/>
      <c r="T346" s="240"/>
    </row>
    <row r="347" spans="1:20" x14ac:dyDescent="0.3">
      <c r="A347" s="240"/>
      <c r="B347" s="734"/>
      <c r="C347" s="734"/>
      <c r="D347" s="734"/>
      <c r="E347" s="767"/>
      <c r="F347" s="734"/>
      <c r="G347" s="734"/>
      <c r="H347" s="734"/>
      <c r="I347" s="734"/>
      <c r="J347" s="734"/>
      <c r="K347" s="734"/>
      <c r="L347" s="734"/>
      <c r="M347" s="240"/>
      <c r="N347" s="240"/>
      <c r="O347" s="240"/>
      <c r="P347" s="240"/>
      <c r="Q347" s="240"/>
      <c r="R347" s="240"/>
      <c r="S347" s="240"/>
      <c r="T347" s="240"/>
    </row>
    <row r="348" spans="1:20" x14ac:dyDescent="0.3">
      <c r="A348" s="240"/>
      <c r="B348" s="734"/>
      <c r="C348" s="734"/>
      <c r="D348" s="734"/>
      <c r="E348" s="767"/>
      <c r="F348" s="734"/>
      <c r="G348" s="734"/>
      <c r="H348" s="734"/>
      <c r="I348" s="734"/>
      <c r="J348" s="734"/>
      <c r="K348" s="734"/>
      <c r="L348" s="734"/>
      <c r="M348" s="240"/>
      <c r="N348" s="240"/>
      <c r="O348" s="240"/>
      <c r="P348" s="240"/>
      <c r="Q348" s="240"/>
      <c r="R348" s="240"/>
      <c r="S348" s="240"/>
      <c r="T348" s="240"/>
    </row>
    <row r="349" spans="1:20" x14ac:dyDescent="0.3">
      <c r="A349" s="240"/>
      <c r="B349" s="734"/>
      <c r="C349" s="734"/>
      <c r="D349" s="734"/>
      <c r="E349" s="767"/>
      <c r="F349" s="734"/>
      <c r="G349" s="734"/>
      <c r="H349" s="734"/>
      <c r="I349" s="734"/>
      <c r="J349" s="734"/>
      <c r="K349" s="734"/>
      <c r="L349" s="734"/>
      <c r="M349" s="240"/>
      <c r="N349" s="240"/>
      <c r="O349" s="240"/>
      <c r="P349" s="240"/>
      <c r="Q349" s="240"/>
      <c r="R349" s="240"/>
      <c r="S349" s="240"/>
      <c r="T349" s="240"/>
    </row>
    <row r="350" spans="1:20" x14ac:dyDescent="0.3">
      <c r="A350" s="240"/>
      <c r="B350" s="734"/>
      <c r="C350" s="734"/>
      <c r="D350" s="734"/>
      <c r="E350" s="767"/>
      <c r="F350" s="734"/>
      <c r="G350" s="734"/>
      <c r="H350" s="734"/>
      <c r="I350" s="734"/>
      <c r="J350" s="734"/>
      <c r="K350" s="734"/>
      <c r="L350" s="734"/>
      <c r="M350" s="240"/>
      <c r="N350" s="240"/>
      <c r="O350" s="240"/>
      <c r="P350" s="240"/>
      <c r="Q350" s="240"/>
      <c r="R350" s="240"/>
      <c r="S350" s="240"/>
      <c r="T350" s="240"/>
    </row>
    <row r="351" spans="1:20" x14ac:dyDescent="0.3">
      <c r="A351" s="240"/>
      <c r="B351" s="734"/>
      <c r="C351" s="734"/>
      <c r="D351" s="734"/>
      <c r="E351" s="767"/>
      <c r="F351" s="734"/>
      <c r="G351" s="734"/>
      <c r="H351" s="734"/>
      <c r="I351" s="734"/>
      <c r="J351" s="734"/>
      <c r="K351" s="734"/>
      <c r="L351" s="734"/>
      <c r="M351" s="240"/>
      <c r="N351" s="240"/>
      <c r="O351" s="240"/>
      <c r="P351" s="240"/>
      <c r="Q351" s="240"/>
      <c r="R351" s="240"/>
      <c r="S351" s="240"/>
      <c r="T351" s="240"/>
    </row>
    <row r="352" spans="1:20" x14ac:dyDescent="0.3">
      <c r="A352" s="240"/>
      <c r="B352" s="734"/>
      <c r="C352" s="734"/>
      <c r="D352" s="734"/>
      <c r="E352" s="767"/>
      <c r="F352" s="734"/>
      <c r="G352" s="734"/>
      <c r="H352" s="734"/>
      <c r="I352" s="734"/>
      <c r="J352" s="734"/>
      <c r="K352" s="734"/>
      <c r="L352" s="734"/>
      <c r="M352" s="240"/>
      <c r="N352" s="240"/>
      <c r="O352" s="240"/>
      <c r="P352" s="240"/>
      <c r="Q352" s="240"/>
      <c r="R352" s="240"/>
      <c r="S352" s="240"/>
      <c r="T352" s="240"/>
    </row>
    <row r="353" spans="1:20" x14ac:dyDescent="0.3">
      <c r="A353" s="240"/>
      <c r="B353" s="734"/>
      <c r="C353" s="734"/>
      <c r="D353" s="734"/>
      <c r="E353" s="767"/>
      <c r="F353" s="734"/>
      <c r="G353" s="734"/>
      <c r="H353" s="734"/>
      <c r="I353" s="734"/>
      <c r="J353" s="734"/>
      <c r="K353" s="734"/>
      <c r="L353" s="734"/>
      <c r="M353" s="240"/>
      <c r="N353" s="240"/>
      <c r="O353" s="240"/>
      <c r="P353" s="240"/>
      <c r="Q353" s="240"/>
      <c r="R353" s="240"/>
      <c r="S353" s="240"/>
      <c r="T353" s="240"/>
    </row>
    <row r="354" spans="1:20" x14ac:dyDescent="0.3">
      <c r="A354" s="240"/>
      <c r="B354" s="734"/>
      <c r="C354" s="734"/>
      <c r="D354" s="734"/>
      <c r="E354" s="767"/>
      <c r="F354" s="734"/>
      <c r="G354" s="734"/>
      <c r="H354" s="734"/>
      <c r="I354" s="734"/>
      <c r="J354" s="734"/>
      <c r="K354" s="734"/>
      <c r="L354" s="734"/>
      <c r="M354" s="240"/>
      <c r="N354" s="240"/>
      <c r="O354" s="240"/>
      <c r="P354" s="240"/>
      <c r="Q354" s="240"/>
      <c r="R354" s="240"/>
      <c r="S354" s="240"/>
      <c r="T354" s="240"/>
    </row>
    <row r="355" spans="1:20" x14ac:dyDescent="0.3">
      <c r="A355" s="240"/>
      <c r="B355" s="240"/>
      <c r="C355" s="240"/>
      <c r="D355" s="240"/>
      <c r="E355" s="767"/>
      <c r="F355" s="240"/>
      <c r="G355" s="240"/>
      <c r="H355" s="240"/>
      <c r="I355" s="240"/>
      <c r="J355" s="240"/>
      <c r="K355" s="240"/>
      <c r="L355" s="240"/>
      <c r="M355" s="240"/>
      <c r="N355" s="240"/>
      <c r="O355" s="240"/>
      <c r="P355" s="240"/>
      <c r="Q355" s="240"/>
      <c r="R355" s="240"/>
      <c r="S355" s="240"/>
      <c r="T355" s="240"/>
    </row>
    <row r="356" spans="1:20" x14ac:dyDescent="0.3">
      <c r="A356" s="240"/>
      <c r="B356" s="240"/>
      <c r="C356" s="240"/>
      <c r="D356" s="240"/>
      <c r="E356" s="767"/>
      <c r="F356" s="240"/>
      <c r="G356" s="240"/>
      <c r="H356" s="240"/>
      <c r="I356" s="240"/>
      <c r="J356" s="240"/>
      <c r="K356" s="240"/>
      <c r="L356" s="240"/>
      <c r="M356" s="240"/>
      <c r="N356" s="240"/>
      <c r="O356" s="240"/>
      <c r="P356" s="240"/>
      <c r="Q356" s="240"/>
      <c r="R356" s="240"/>
      <c r="S356" s="240"/>
      <c r="T356" s="240"/>
    </row>
    <row r="357" spans="1:20" x14ac:dyDescent="0.3">
      <c r="A357" s="240"/>
      <c r="B357" s="240"/>
      <c r="C357" s="240"/>
      <c r="D357" s="240"/>
      <c r="E357" s="767"/>
      <c r="F357" s="240"/>
      <c r="G357" s="240"/>
      <c r="H357" s="240"/>
      <c r="I357" s="240"/>
      <c r="J357" s="240"/>
      <c r="K357" s="240"/>
      <c r="L357" s="240"/>
      <c r="M357" s="240"/>
      <c r="N357" s="240"/>
      <c r="O357" s="240"/>
      <c r="P357" s="240"/>
      <c r="Q357" s="240"/>
      <c r="R357" s="240"/>
      <c r="S357" s="240"/>
      <c r="T357" s="240"/>
    </row>
    <row r="358" spans="1:20" x14ac:dyDescent="0.3">
      <c r="A358" s="240"/>
      <c r="B358" s="240"/>
      <c r="C358" s="240"/>
      <c r="D358" s="240"/>
      <c r="E358" s="767"/>
      <c r="F358" s="240"/>
      <c r="G358" s="240"/>
      <c r="H358" s="240"/>
      <c r="I358" s="240"/>
      <c r="J358" s="240"/>
      <c r="K358" s="240"/>
      <c r="L358" s="240"/>
      <c r="M358" s="240"/>
      <c r="N358" s="240"/>
      <c r="O358" s="240"/>
      <c r="P358" s="240"/>
      <c r="Q358" s="240"/>
      <c r="R358" s="240"/>
      <c r="S358" s="240"/>
      <c r="T358" s="240"/>
    </row>
    <row r="359" spans="1:20" x14ac:dyDescent="0.3">
      <c r="A359" s="240"/>
      <c r="B359" s="240"/>
      <c r="C359" s="240"/>
      <c r="D359" s="240"/>
      <c r="E359" s="767"/>
      <c r="F359" s="240"/>
      <c r="G359" s="240"/>
      <c r="H359" s="240"/>
      <c r="I359" s="240"/>
      <c r="J359" s="240"/>
      <c r="K359" s="240"/>
      <c r="L359" s="240"/>
      <c r="M359" s="240"/>
      <c r="N359" s="240"/>
      <c r="O359" s="240"/>
      <c r="P359" s="240"/>
      <c r="Q359" s="240"/>
      <c r="R359" s="240"/>
      <c r="S359" s="240"/>
      <c r="T359" s="240"/>
    </row>
    <row r="360" spans="1:20" x14ac:dyDescent="0.3">
      <c r="A360" s="240"/>
      <c r="B360" s="240"/>
      <c r="C360" s="240"/>
      <c r="D360" s="240"/>
      <c r="E360" s="767"/>
      <c r="F360" s="240"/>
      <c r="G360" s="240"/>
      <c r="H360" s="240"/>
      <c r="I360" s="240"/>
      <c r="J360" s="240"/>
      <c r="K360" s="240"/>
      <c r="L360" s="240"/>
      <c r="M360" s="240"/>
      <c r="N360" s="240"/>
      <c r="O360" s="240"/>
      <c r="P360" s="240"/>
      <c r="Q360" s="240"/>
      <c r="R360" s="240"/>
      <c r="S360" s="240"/>
      <c r="T360" s="240"/>
    </row>
    <row r="361" spans="1:20" x14ac:dyDescent="0.3">
      <c r="A361" s="240"/>
      <c r="B361" s="240"/>
      <c r="C361" s="240"/>
      <c r="D361" s="240"/>
      <c r="E361" s="767"/>
      <c r="F361" s="240"/>
      <c r="G361" s="240"/>
      <c r="H361" s="240"/>
      <c r="I361" s="240"/>
      <c r="J361" s="240"/>
      <c r="K361" s="240"/>
      <c r="L361" s="240"/>
      <c r="M361" s="240"/>
      <c r="N361" s="240"/>
      <c r="O361" s="240"/>
      <c r="P361" s="240"/>
      <c r="Q361" s="240"/>
      <c r="R361" s="240"/>
      <c r="S361" s="240"/>
      <c r="T361" s="240"/>
    </row>
    <row r="362" spans="1:20" x14ac:dyDescent="0.3">
      <c r="A362" s="240"/>
      <c r="B362" s="240"/>
      <c r="C362" s="240"/>
      <c r="D362" s="240"/>
      <c r="E362" s="767"/>
      <c r="F362" s="240"/>
      <c r="G362" s="240"/>
      <c r="H362" s="240"/>
      <c r="I362" s="240"/>
      <c r="J362" s="240"/>
      <c r="K362" s="240"/>
      <c r="L362" s="240"/>
      <c r="M362" s="240"/>
      <c r="N362" s="240"/>
      <c r="O362" s="240"/>
      <c r="P362" s="240"/>
      <c r="Q362" s="240"/>
      <c r="R362" s="240"/>
      <c r="S362" s="240"/>
      <c r="T362" s="240"/>
    </row>
    <row r="363" spans="1:20" x14ac:dyDescent="0.3">
      <c r="A363" s="240"/>
      <c r="B363" s="240"/>
      <c r="C363" s="240"/>
      <c r="D363" s="240"/>
      <c r="E363" s="767"/>
      <c r="F363" s="240"/>
      <c r="G363" s="240"/>
      <c r="H363" s="240"/>
      <c r="I363" s="240"/>
      <c r="J363" s="240"/>
      <c r="K363" s="240"/>
      <c r="L363" s="240"/>
      <c r="M363" s="240"/>
      <c r="N363" s="240"/>
      <c r="O363" s="240"/>
      <c r="P363" s="240"/>
      <c r="Q363" s="240"/>
      <c r="R363" s="240"/>
      <c r="S363" s="240"/>
      <c r="T363" s="240"/>
    </row>
    <row r="364" spans="1:20" x14ac:dyDescent="0.3">
      <c r="A364" s="240"/>
      <c r="B364" s="240"/>
      <c r="C364" s="240"/>
      <c r="D364" s="240"/>
      <c r="E364" s="767"/>
      <c r="F364" s="240"/>
      <c r="G364" s="240"/>
      <c r="H364" s="240"/>
      <c r="I364" s="240"/>
      <c r="J364" s="240"/>
      <c r="K364" s="240"/>
      <c r="L364" s="240"/>
      <c r="M364" s="240"/>
      <c r="N364" s="240"/>
      <c r="O364" s="240"/>
      <c r="P364" s="240"/>
      <c r="Q364" s="240"/>
      <c r="R364" s="240"/>
      <c r="S364" s="240"/>
      <c r="T364" s="240"/>
    </row>
    <row r="365" spans="1:20" x14ac:dyDescent="0.3">
      <c r="A365" s="240"/>
      <c r="B365" s="240"/>
      <c r="C365" s="240"/>
      <c r="D365" s="240"/>
      <c r="E365" s="767"/>
      <c r="F365" s="240"/>
      <c r="G365" s="240"/>
      <c r="H365" s="240"/>
      <c r="I365" s="240"/>
      <c r="J365" s="240"/>
      <c r="K365" s="240"/>
      <c r="L365" s="240"/>
      <c r="M365" s="240"/>
      <c r="N365" s="240"/>
      <c r="O365" s="240"/>
      <c r="P365" s="240"/>
      <c r="Q365" s="240"/>
      <c r="R365" s="240"/>
      <c r="S365" s="240"/>
      <c r="T365" s="240"/>
    </row>
    <row r="366" spans="1:20" x14ac:dyDescent="0.3">
      <c r="A366" s="240"/>
      <c r="B366" s="240"/>
      <c r="C366" s="240"/>
      <c r="D366" s="240"/>
      <c r="E366" s="767"/>
      <c r="F366" s="240"/>
      <c r="G366" s="240"/>
      <c r="H366" s="240"/>
      <c r="I366" s="240"/>
      <c r="J366" s="240"/>
      <c r="K366" s="240"/>
      <c r="L366" s="240"/>
      <c r="M366" s="240"/>
      <c r="N366" s="240"/>
      <c r="O366" s="240"/>
      <c r="P366" s="240"/>
      <c r="Q366" s="240"/>
      <c r="R366" s="240"/>
      <c r="S366" s="240"/>
      <c r="T366" s="240"/>
    </row>
    <row r="367" spans="1:20" x14ac:dyDescent="0.3">
      <c r="A367" s="240"/>
      <c r="B367" s="240"/>
      <c r="C367" s="240"/>
      <c r="D367" s="240"/>
      <c r="E367" s="767"/>
      <c r="F367" s="240"/>
      <c r="G367" s="240"/>
      <c r="H367" s="240"/>
      <c r="I367" s="240"/>
      <c r="J367" s="240"/>
      <c r="K367" s="240"/>
      <c r="L367" s="240"/>
      <c r="M367" s="240"/>
      <c r="N367" s="240"/>
      <c r="O367" s="240"/>
      <c r="P367" s="240"/>
      <c r="Q367" s="240"/>
      <c r="R367" s="240"/>
      <c r="S367" s="240"/>
      <c r="T367" s="240"/>
    </row>
    <row r="368" spans="1:20" x14ac:dyDescent="0.3">
      <c r="A368" s="240"/>
      <c r="B368" s="240"/>
      <c r="C368" s="240"/>
      <c r="D368" s="240"/>
      <c r="E368" s="767"/>
      <c r="F368" s="240"/>
      <c r="G368" s="240"/>
      <c r="H368" s="240"/>
      <c r="I368" s="240"/>
      <c r="J368" s="240"/>
      <c r="K368" s="240"/>
      <c r="L368" s="240"/>
      <c r="M368" s="240"/>
      <c r="N368" s="240"/>
      <c r="O368" s="240"/>
      <c r="P368" s="240"/>
      <c r="Q368" s="240"/>
      <c r="R368" s="240"/>
      <c r="S368" s="240"/>
      <c r="T368" s="240"/>
    </row>
    <row r="369" spans="1:20" x14ac:dyDescent="0.3">
      <c r="A369" s="240"/>
      <c r="B369" s="240"/>
      <c r="C369" s="240"/>
      <c r="D369" s="240"/>
      <c r="E369" s="767"/>
      <c r="F369" s="240"/>
      <c r="G369" s="240"/>
      <c r="H369" s="240"/>
      <c r="I369" s="240"/>
      <c r="J369" s="240"/>
      <c r="K369" s="240"/>
      <c r="L369" s="240"/>
      <c r="M369" s="240"/>
      <c r="N369" s="240"/>
      <c r="O369" s="240"/>
      <c r="P369" s="240"/>
      <c r="Q369" s="240"/>
      <c r="R369" s="240"/>
      <c r="S369" s="240"/>
      <c r="T369" s="240"/>
    </row>
    <row r="370" spans="1:20" x14ac:dyDescent="0.3">
      <c r="A370" s="240"/>
      <c r="B370" s="240"/>
      <c r="C370" s="240"/>
      <c r="D370" s="240"/>
      <c r="E370" s="767"/>
      <c r="F370" s="240"/>
      <c r="G370" s="240"/>
      <c r="H370" s="240"/>
      <c r="I370" s="240"/>
      <c r="J370" s="240"/>
      <c r="K370" s="240"/>
      <c r="L370" s="240"/>
      <c r="M370" s="240"/>
      <c r="N370" s="240"/>
      <c r="O370" s="240"/>
      <c r="P370" s="240"/>
      <c r="Q370" s="240"/>
      <c r="R370" s="240"/>
      <c r="S370" s="240"/>
      <c r="T370" s="240"/>
    </row>
    <row r="371" spans="1:20" x14ac:dyDescent="0.3">
      <c r="A371" s="240"/>
      <c r="B371" s="240"/>
      <c r="C371" s="240"/>
      <c r="D371" s="240"/>
      <c r="E371" s="767"/>
      <c r="F371" s="240"/>
      <c r="G371" s="240"/>
      <c r="H371" s="240"/>
      <c r="I371" s="240"/>
      <c r="J371" s="240"/>
      <c r="K371" s="240"/>
      <c r="L371" s="240"/>
      <c r="M371" s="240"/>
      <c r="N371" s="240"/>
      <c r="O371" s="240"/>
      <c r="P371" s="240"/>
      <c r="Q371" s="240"/>
      <c r="R371" s="240"/>
      <c r="S371" s="240"/>
      <c r="T371" s="240"/>
    </row>
    <row r="372" spans="1:20" x14ac:dyDescent="0.3">
      <c r="A372" s="240"/>
      <c r="B372" s="240"/>
      <c r="C372" s="240"/>
      <c r="D372" s="240"/>
      <c r="E372" s="767"/>
      <c r="F372" s="240"/>
      <c r="G372" s="240"/>
      <c r="H372" s="240"/>
      <c r="I372" s="240"/>
      <c r="J372" s="240"/>
      <c r="K372" s="240"/>
      <c r="L372" s="240"/>
      <c r="M372" s="240"/>
      <c r="N372" s="240"/>
      <c r="O372" s="240"/>
      <c r="P372" s="240"/>
      <c r="Q372" s="240"/>
      <c r="R372" s="240"/>
      <c r="S372" s="240"/>
      <c r="T372" s="240"/>
    </row>
    <row r="373" spans="1:20" x14ac:dyDescent="0.3">
      <c r="A373" s="240"/>
      <c r="B373" s="240"/>
      <c r="C373" s="240"/>
      <c r="D373" s="240"/>
      <c r="E373" s="767"/>
      <c r="F373" s="240"/>
      <c r="G373" s="240"/>
      <c r="H373" s="240"/>
      <c r="I373" s="240"/>
      <c r="J373" s="240"/>
      <c r="K373" s="240"/>
      <c r="L373" s="240"/>
      <c r="M373" s="240"/>
      <c r="N373" s="240"/>
      <c r="O373" s="240"/>
      <c r="P373" s="240"/>
      <c r="Q373" s="240"/>
      <c r="R373" s="240"/>
      <c r="S373" s="240"/>
      <c r="T373" s="240"/>
    </row>
    <row r="374" spans="1:20" x14ac:dyDescent="0.3">
      <c r="A374" s="240"/>
      <c r="B374" s="240"/>
      <c r="C374" s="240"/>
      <c r="D374" s="240"/>
      <c r="E374" s="767"/>
      <c r="F374" s="240"/>
      <c r="G374" s="240"/>
      <c r="H374" s="240"/>
      <c r="I374" s="240"/>
      <c r="J374" s="240"/>
      <c r="K374" s="240"/>
      <c r="L374" s="240"/>
      <c r="M374" s="240"/>
      <c r="N374" s="240"/>
      <c r="O374" s="240"/>
      <c r="P374" s="240"/>
      <c r="Q374" s="240"/>
      <c r="R374" s="240"/>
      <c r="S374" s="240"/>
      <c r="T374" s="240"/>
    </row>
    <row r="375" spans="1:20" x14ac:dyDescent="0.3">
      <c r="A375" s="240"/>
      <c r="B375" s="240"/>
      <c r="C375" s="240"/>
      <c r="D375" s="240"/>
      <c r="E375" s="767"/>
      <c r="F375" s="240"/>
      <c r="G375" s="240"/>
      <c r="H375" s="240"/>
      <c r="I375" s="240"/>
      <c r="J375" s="240"/>
      <c r="K375" s="240"/>
      <c r="L375" s="240"/>
      <c r="M375" s="240"/>
      <c r="N375" s="240"/>
      <c r="O375" s="240"/>
      <c r="P375" s="240"/>
      <c r="Q375" s="240"/>
      <c r="R375" s="240"/>
      <c r="S375" s="240"/>
      <c r="T375" s="240"/>
    </row>
    <row r="376" spans="1:20" x14ac:dyDescent="0.3">
      <c r="A376" s="240"/>
      <c r="B376" s="240"/>
      <c r="C376" s="240"/>
      <c r="D376" s="240"/>
      <c r="E376" s="767"/>
      <c r="F376" s="240"/>
      <c r="G376" s="240"/>
      <c r="H376" s="240"/>
      <c r="I376" s="240"/>
      <c r="J376" s="240"/>
      <c r="K376" s="240"/>
      <c r="L376" s="240"/>
      <c r="M376" s="240"/>
      <c r="N376" s="240"/>
      <c r="O376" s="240"/>
      <c r="P376" s="240"/>
      <c r="Q376" s="240"/>
      <c r="R376" s="240"/>
      <c r="S376" s="240"/>
      <c r="T376" s="240"/>
    </row>
    <row r="377" spans="1:20" x14ac:dyDescent="0.3">
      <c r="A377" s="240"/>
      <c r="B377" s="240"/>
      <c r="C377" s="240"/>
      <c r="D377" s="240"/>
      <c r="E377" s="767"/>
      <c r="F377" s="240"/>
      <c r="G377" s="240"/>
      <c r="H377" s="240"/>
      <c r="I377" s="240"/>
      <c r="J377" s="240"/>
      <c r="K377" s="240"/>
      <c r="L377" s="240"/>
      <c r="M377" s="240"/>
      <c r="N377" s="240"/>
      <c r="O377" s="240"/>
      <c r="P377" s="240"/>
      <c r="Q377" s="240"/>
      <c r="R377" s="240"/>
      <c r="S377" s="240"/>
      <c r="T377" s="240"/>
    </row>
    <row r="378" spans="1:20" x14ac:dyDescent="0.3">
      <c r="A378" s="240"/>
      <c r="B378" s="240"/>
      <c r="C378" s="240"/>
      <c r="D378" s="240"/>
      <c r="E378" s="767"/>
      <c r="F378" s="240"/>
      <c r="G378" s="240"/>
      <c r="H378" s="240"/>
      <c r="I378" s="240"/>
      <c r="J378" s="240"/>
      <c r="K378" s="240"/>
      <c r="L378" s="240"/>
      <c r="M378" s="240"/>
      <c r="N378" s="240"/>
      <c r="O378" s="240"/>
      <c r="P378" s="240"/>
      <c r="Q378" s="240"/>
      <c r="R378" s="240"/>
      <c r="S378" s="240"/>
      <c r="T378" s="240"/>
    </row>
    <row r="379" spans="1:20" x14ac:dyDescent="0.3">
      <c r="A379" s="240"/>
      <c r="B379" s="240"/>
      <c r="C379" s="240"/>
      <c r="D379" s="240"/>
      <c r="E379" s="767"/>
      <c r="F379" s="240"/>
      <c r="G379" s="240"/>
      <c r="H379" s="240"/>
      <c r="I379" s="240"/>
      <c r="J379" s="240"/>
      <c r="K379" s="240"/>
      <c r="L379" s="240"/>
      <c r="M379" s="240"/>
      <c r="N379" s="240"/>
      <c r="O379" s="240"/>
      <c r="P379" s="240"/>
      <c r="Q379" s="240"/>
      <c r="R379" s="240"/>
      <c r="S379" s="240"/>
      <c r="T379" s="240"/>
    </row>
    <row r="380" spans="1:20" x14ac:dyDescent="0.3">
      <c r="A380" s="240"/>
      <c r="B380" s="240"/>
      <c r="C380" s="240"/>
      <c r="D380" s="240"/>
      <c r="E380" s="767"/>
      <c r="F380" s="240"/>
      <c r="G380" s="240"/>
      <c r="H380" s="240"/>
      <c r="I380" s="240"/>
      <c r="J380" s="240"/>
      <c r="K380" s="240"/>
      <c r="L380" s="240"/>
      <c r="M380" s="240"/>
      <c r="N380" s="240"/>
      <c r="O380" s="240"/>
      <c r="P380" s="240"/>
      <c r="Q380" s="240"/>
      <c r="R380" s="240"/>
      <c r="S380" s="240"/>
      <c r="T380" s="240"/>
    </row>
    <row r="381" spans="1:20" x14ac:dyDescent="0.3">
      <c r="A381" s="240"/>
      <c r="B381" s="240"/>
      <c r="C381" s="240"/>
      <c r="D381" s="240"/>
      <c r="E381" s="767"/>
      <c r="F381" s="240"/>
      <c r="G381" s="240"/>
      <c r="H381" s="240"/>
      <c r="I381" s="240"/>
      <c r="J381" s="240"/>
      <c r="K381" s="240"/>
      <c r="L381" s="240"/>
      <c r="M381" s="240"/>
      <c r="N381" s="240"/>
      <c r="O381" s="240"/>
      <c r="P381" s="240"/>
      <c r="Q381" s="240"/>
      <c r="R381" s="240"/>
      <c r="S381" s="240"/>
      <c r="T381" s="240"/>
    </row>
    <row r="382" spans="1:20" x14ac:dyDescent="0.3">
      <c r="A382" s="240"/>
      <c r="B382" s="240"/>
      <c r="C382" s="240"/>
      <c r="D382" s="240"/>
      <c r="E382" s="767"/>
      <c r="F382" s="240"/>
      <c r="G382" s="240"/>
      <c r="H382" s="240"/>
      <c r="I382" s="240"/>
      <c r="J382" s="240"/>
      <c r="K382" s="240"/>
      <c r="L382" s="240"/>
      <c r="M382" s="240"/>
      <c r="N382" s="240"/>
      <c r="O382" s="240"/>
      <c r="P382" s="240"/>
      <c r="Q382" s="240"/>
      <c r="R382" s="240"/>
      <c r="S382" s="240"/>
      <c r="T382" s="240"/>
    </row>
    <row r="383" spans="1:20" x14ac:dyDescent="0.3">
      <c r="A383" s="240"/>
      <c r="B383" s="240"/>
      <c r="C383" s="240"/>
      <c r="D383" s="240"/>
      <c r="E383" s="767"/>
      <c r="F383" s="240"/>
      <c r="G383" s="240"/>
      <c r="H383" s="240"/>
      <c r="I383" s="240"/>
      <c r="J383" s="240"/>
      <c r="K383" s="240"/>
      <c r="L383" s="240"/>
      <c r="M383" s="240"/>
      <c r="N383" s="240"/>
      <c r="O383" s="240"/>
      <c r="P383" s="240"/>
      <c r="Q383" s="240"/>
      <c r="R383" s="240"/>
      <c r="S383" s="240"/>
      <c r="T383" s="240"/>
    </row>
    <row r="384" spans="1:20" x14ac:dyDescent="0.3">
      <c r="A384" s="240"/>
      <c r="B384" s="240"/>
      <c r="C384" s="240"/>
      <c r="D384" s="240"/>
      <c r="E384" s="767"/>
      <c r="F384" s="240"/>
      <c r="G384" s="240"/>
      <c r="H384" s="240"/>
      <c r="I384" s="240"/>
      <c r="J384" s="240"/>
      <c r="K384" s="240"/>
      <c r="L384" s="240"/>
      <c r="M384" s="240"/>
      <c r="N384" s="240"/>
      <c r="O384" s="240"/>
      <c r="P384" s="240"/>
      <c r="Q384" s="240"/>
      <c r="R384" s="240"/>
      <c r="S384" s="240"/>
      <c r="T384" s="240"/>
    </row>
    <row r="385" spans="1:20" x14ac:dyDescent="0.3">
      <c r="A385" s="240"/>
      <c r="B385" s="240"/>
      <c r="C385" s="240"/>
      <c r="D385" s="240"/>
      <c r="E385" s="767"/>
      <c r="F385" s="240"/>
      <c r="G385" s="240"/>
      <c r="H385" s="240"/>
      <c r="I385" s="240"/>
      <c r="J385" s="240"/>
      <c r="K385" s="240"/>
      <c r="L385" s="240"/>
      <c r="M385" s="240"/>
      <c r="N385" s="240"/>
      <c r="O385" s="240"/>
      <c r="P385" s="240"/>
      <c r="Q385" s="240"/>
      <c r="R385" s="240"/>
      <c r="S385" s="240"/>
      <c r="T385" s="240"/>
    </row>
    <row r="386" spans="1:20" x14ac:dyDescent="0.3">
      <c r="A386" s="240"/>
      <c r="B386" s="240"/>
      <c r="C386" s="240"/>
      <c r="D386" s="240"/>
      <c r="E386" s="767"/>
      <c r="F386" s="240"/>
      <c r="G386" s="240"/>
      <c r="H386" s="240"/>
      <c r="I386" s="240"/>
      <c r="J386" s="240"/>
      <c r="K386" s="240"/>
      <c r="L386" s="240"/>
      <c r="M386" s="240"/>
      <c r="N386" s="240"/>
      <c r="O386" s="240"/>
      <c r="P386" s="240"/>
      <c r="Q386" s="240"/>
      <c r="R386" s="240"/>
      <c r="S386" s="240"/>
      <c r="T386" s="240"/>
    </row>
    <row r="387" spans="1:20" x14ac:dyDescent="0.3">
      <c r="A387" s="240"/>
      <c r="B387" s="240"/>
      <c r="C387" s="240"/>
      <c r="D387" s="240"/>
      <c r="E387" s="767"/>
      <c r="F387" s="240"/>
      <c r="G387" s="240"/>
      <c r="H387" s="240"/>
      <c r="I387" s="240"/>
      <c r="J387" s="240"/>
      <c r="K387" s="240"/>
      <c r="L387" s="240"/>
      <c r="M387" s="240"/>
      <c r="N387" s="240"/>
      <c r="O387" s="240"/>
      <c r="P387" s="240"/>
      <c r="Q387" s="240"/>
      <c r="R387" s="240"/>
      <c r="S387" s="240"/>
      <c r="T387" s="240"/>
    </row>
    <row r="388" spans="1:20" x14ac:dyDescent="0.3">
      <c r="A388" s="240"/>
      <c r="B388" s="240"/>
      <c r="C388" s="240"/>
      <c r="D388" s="240"/>
      <c r="E388" s="767"/>
      <c r="F388" s="240"/>
      <c r="G388" s="240"/>
      <c r="H388" s="240"/>
      <c r="I388" s="240"/>
      <c r="J388" s="240"/>
      <c r="K388" s="240"/>
      <c r="L388" s="240"/>
      <c r="M388" s="240"/>
      <c r="N388" s="240"/>
      <c r="O388" s="240"/>
      <c r="P388" s="240"/>
      <c r="Q388" s="240"/>
      <c r="R388" s="240"/>
      <c r="S388" s="240"/>
      <c r="T388" s="240"/>
    </row>
    <row r="389" spans="1:20" x14ac:dyDescent="0.3">
      <c r="A389" s="240"/>
      <c r="B389" s="240"/>
      <c r="C389" s="240"/>
      <c r="D389" s="240"/>
      <c r="E389" s="767"/>
      <c r="F389" s="240"/>
      <c r="G389" s="240"/>
      <c r="H389" s="240"/>
      <c r="I389" s="240"/>
      <c r="J389" s="240"/>
      <c r="K389" s="240"/>
      <c r="L389" s="240"/>
      <c r="M389" s="240"/>
      <c r="N389" s="240"/>
      <c r="O389" s="240"/>
      <c r="P389" s="240"/>
      <c r="Q389" s="240"/>
      <c r="R389" s="240"/>
      <c r="S389" s="240"/>
      <c r="T389" s="240"/>
    </row>
    <row r="390" spans="1:20" x14ac:dyDescent="0.3">
      <c r="A390" s="240"/>
      <c r="B390" s="240"/>
      <c r="C390" s="240"/>
      <c r="D390" s="240"/>
      <c r="E390" s="767"/>
      <c r="F390" s="240"/>
      <c r="G390" s="240"/>
      <c r="H390" s="240"/>
      <c r="I390" s="240"/>
      <c r="J390" s="240"/>
      <c r="K390" s="240"/>
      <c r="L390" s="240"/>
      <c r="M390" s="240"/>
      <c r="N390" s="240"/>
      <c r="O390" s="240"/>
      <c r="P390" s="240"/>
      <c r="Q390" s="240"/>
      <c r="R390" s="240"/>
      <c r="S390" s="240"/>
      <c r="T390" s="240"/>
    </row>
    <row r="391" spans="1:20" x14ac:dyDescent="0.3">
      <c r="A391" s="240"/>
      <c r="B391" s="240"/>
      <c r="C391" s="240"/>
      <c r="D391" s="240"/>
      <c r="E391" s="767"/>
      <c r="F391" s="240"/>
      <c r="G391" s="240"/>
      <c r="H391" s="240"/>
      <c r="I391" s="240"/>
      <c r="J391" s="240"/>
      <c r="K391" s="240"/>
      <c r="L391" s="240"/>
      <c r="M391" s="240"/>
      <c r="N391" s="240"/>
      <c r="O391" s="240"/>
      <c r="P391" s="240"/>
      <c r="Q391" s="240"/>
      <c r="R391" s="240"/>
      <c r="S391" s="240"/>
      <c r="T391" s="240"/>
    </row>
    <row r="392" spans="1:20" x14ac:dyDescent="0.3">
      <c r="A392" s="240"/>
      <c r="B392" s="240"/>
      <c r="C392" s="240"/>
      <c r="D392" s="240"/>
      <c r="E392" s="767"/>
      <c r="F392" s="240"/>
      <c r="G392" s="240"/>
      <c r="H392" s="240"/>
      <c r="I392" s="240"/>
      <c r="J392" s="240"/>
      <c r="K392" s="240"/>
      <c r="L392" s="240"/>
      <c r="M392" s="240"/>
      <c r="N392" s="240"/>
      <c r="O392" s="240"/>
      <c r="P392" s="240"/>
      <c r="Q392" s="240"/>
      <c r="R392" s="240"/>
      <c r="S392" s="240"/>
      <c r="T392" s="240"/>
    </row>
    <row r="393" spans="1:20" x14ac:dyDescent="0.3">
      <c r="A393" s="240"/>
      <c r="B393" s="240"/>
      <c r="C393" s="240"/>
      <c r="D393" s="240"/>
      <c r="E393" s="767"/>
      <c r="F393" s="240"/>
      <c r="G393" s="240"/>
      <c r="H393" s="240"/>
      <c r="I393" s="240"/>
      <c r="J393" s="240"/>
      <c r="K393" s="240"/>
      <c r="L393" s="240"/>
      <c r="M393" s="240"/>
      <c r="N393" s="240"/>
      <c r="O393" s="240"/>
      <c r="P393" s="240"/>
      <c r="Q393" s="240"/>
      <c r="R393" s="240"/>
      <c r="S393" s="240"/>
      <c r="T393" s="240"/>
    </row>
    <row r="394" spans="1:20" x14ac:dyDescent="0.3">
      <c r="A394" s="240"/>
      <c r="B394" s="240"/>
      <c r="C394" s="240"/>
      <c r="D394" s="240"/>
      <c r="E394" s="767"/>
      <c r="F394" s="240"/>
      <c r="G394" s="240"/>
      <c r="H394" s="240"/>
      <c r="I394" s="240"/>
      <c r="J394" s="240"/>
      <c r="K394" s="240"/>
      <c r="L394" s="240"/>
      <c r="M394" s="240"/>
      <c r="N394" s="240"/>
      <c r="O394" s="240"/>
      <c r="P394" s="240"/>
      <c r="Q394" s="240"/>
      <c r="R394" s="240"/>
      <c r="S394" s="240"/>
      <c r="T394" s="240"/>
    </row>
    <row r="395" spans="1:20" x14ac:dyDescent="0.3">
      <c r="A395" s="240"/>
      <c r="B395" s="240"/>
      <c r="C395" s="240"/>
      <c r="D395" s="240"/>
      <c r="E395" s="767"/>
      <c r="F395" s="240"/>
      <c r="G395" s="240"/>
      <c r="H395" s="240"/>
      <c r="I395" s="240"/>
      <c r="J395" s="240"/>
      <c r="K395" s="240"/>
      <c r="L395" s="240"/>
      <c r="M395" s="240"/>
      <c r="N395" s="240"/>
      <c r="O395" s="240"/>
      <c r="P395" s="240"/>
      <c r="Q395" s="240"/>
      <c r="R395" s="240"/>
      <c r="S395" s="240"/>
      <c r="T395" s="240"/>
    </row>
    <row r="396" spans="1:20" x14ac:dyDescent="0.3">
      <c r="A396" s="240"/>
      <c r="B396" s="240"/>
      <c r="C396" s="240"/>
      <c r="D396" s="240"/>
      <c r="E396" s="767"/>
      <c r="F396" s="240"/>
      <c r="G396" s="240"/>
      <c r="H396" s="240"/>
      <c r="I396" s="240"/>
      <c r="J396" s="240"/>
      <c r="K396" s="240"/>
      <c r="L396" s="240"/>
      <c r="M396" s="240"/>
      <c r="N396" s="240"/>
      <c r="O396" s="240"/>
      <c r="P396" s="240"/>
      <c r="Q396" s="240"/>
      <c r="R396" s="240"/>
      <c r="S396" s="240"/>
      <c r="T396" s="240"/>
    </row>
    <row r="397" spans="1:20" x14ac:dyDescent="0.3">
      <c r="A397" s="240"/>
      <c r="B397" s="240"/>
      <c r="C397" s="240"/>
      <c r="D397" s="240"/>
      <c r="E397" s="767"/>
      <c r="F397" s="240"/>
      <c r="G397" s="240"/>
      <c r="H397" s="240"/>
      <c r="I397" s="240"/>
      <c r="J397" s="240"/>
      <c r="K397" s="240"/>
      <c r="L397" s="240"/>
      <c r="M397" s="240"/>
      <c r="N397" s="240"/>
      <c r="O397" s="240"/>
      <c r="P397" s="240"/>
      <c r="Q397" s="240"/>
      <c r="R397" s="240"/>
      <c r="S397" s="240"/>
      <c r="T397" s="240"/>
    </row>
    <row r="398" spans="1:20" x14ac:dyDescent="0.3">
      <c r="A398" s="240"/>
      <c r="B398" s="240"/>
      <c r="C398" s="240"/>
      <c r="D398" s="240"/>
      <c r="E398" s="767"/>
      <c r="F398" s="240"/>
      <c r="G398" s="240"/>
      <c r="H398" s="240"/>
      <c r="I398" s="240"/>
      <c r="J398" s="240"/>
      <c r="K398" s="240"/>
      <c r="L398" s="240"/>
      <c r="M398" s="240"/>
      <c r="N398" s="240"/>
      <c r="O398" s="240"/>
      <c r="P398" s="240"/>
      <c r="Q398" s="240"/>
      <c r="R398" s="240"/>
      <c r="S398" s="240"/>
      <c r="T398" s="240"/>
    </row>
    <row r="399" spans="1:20" x14ac:dyDescent="0.3">
      <c r="A399" s="240"/>
      <c r="B399" s="240"/>
      <c r="C399" s="240"/>
      <c r="D399" s="240"/>
      <c r="E399" s="767"/>
      <c r="F399" s="240"/>
      <c r="G399" s="240"/>
      <c r="H399" s="240"/>
      <c r="I399" s="240"/>
      <c r="J399" s="240"/>
      <c r="K399" s="240"/>
      <c r="L399" s="240"/>
      <c r="M399" s="240"/>
      <c r="N399" s="240"/>
      <c r="O399" s="240"/>
      <c r="P399" s="240"/>
      <c r="Q399" s="240"/>
      <c r="R399" s="240"/>
      <c r="S399" s="240"/>
      <c r="T399" s="240"/>
    </row>
    <row r="400" spans="1:20" x14ac:dyDescent="0.3">
      <c r="A400" s="240"/>
      <c r="B400" s="240"/>
      <c r="C400" s="240"/>
      <c r="D400" s="240"/>
      <c r="E400" s="767"/>
      <c r="F400" s="240"/>
      <c r="G400" s="240"/>
      <c r="H400" s="240"/>
      <c r="I400" s="240"/>
      <c r="J400" s="240"/>
      <c r="K400" s="240"/>
      <c r="L400" s="240"/>
      <c r="M400" s="240"/>
      <c r="N400" s="240"/>
      <c r="O400" s="240"/>
      <c r="P400" s="240"/>
      <c r="Q400" s="240"/>
      <c r="R400" s="240"/>
      <c r="S400" s="240"/>
      <c r="T400" s="240"/>
    </row>
    <row r="401" spans="1:20" x14ac:dyDescent="0.3">
      <c r="A401" s="240"/>
      <c r="B401" s="240"/>
      <c r="C401" s="240"/>
      <c r="D401" s="240"/>
      <c r="E401" s="767"/>
      <c r="F401" s="240"/>
      <c r="G401" s="240"/>
      <c r="H401" s="240"/>
      <c r="I401" s="240"/>
      <c r="J401" s="240"/>
      <c r="K401" s="240"/>
      <c r="L401" s="240"/>
      <c r="M401" s="240"/>
      <c r="N401" s="240"/>
      <c r="O401" s="240"/>
      <c r="P401" s="240"/>
      <c r="Q401" s="240"/>
      <c r="R401" s="240"/>
      <c r="S401" s="240"/>
      <c r="T401" s="240"/>
    </row>
    <row r="402" spans="1:20" x14ac:dyDescent="0.3">
      <c r="A402" s="240"/>
      <c r="B402" s="240"/>
      <c r="C402" s="240"/>
      <c r="D402" s="240"/>
      <c r="E402" s="767"/>
      <c r="F402" s="240"/>
      <c r="G402" s="240"/>
      <c r="H402" s="240"/>
      <c r="I402" s="240"/>
      <c r="J402" s="240"/>
      <c r="K402" s="240"/>
      <c r="L402" s="240"/>
      <c r="M402" s="240"/>
      <c r="N402" s="240"/>
      <c r="O402" s="240"/>
      <c r="P402" s="240"/>
      <c r="Q402" s="240"/>
      <c r="R402" s="240"/>
      <c r="S402" s="240"/>
      <c r="T402" s="240"/>
    </row>
    <row r="403" spans="1:20" x14ac:dyDescent="0.3">
      <c r="A403" s="240"/>
      <c r="B403" s="240"/>
      <c r="C403" s="240"/>
      <c r="D403" s="240"/>
      <c r="E403" s="767"/>
      <c r="F403" s="240"/>
      <c r="G403" s="240"/>
      <c r="H403" s="240"/>
      <c r="I403" s="240"/>
      <c r="J403" s="240"/>
      <c r="K403" s="240"/>
      <c r="L403" s="240"/>
      <c r="M403" s="240"/>
      <c r="N403" s="240"/>
      <c r="O403" s="240"/>
      <c r="P403" s="240"/>
      <c r="Q403" s="240"/>
      <c r="R403" s="240"/>
      <c r="S403" s="240"/>
      <c r="T403" s="240"/>
    </row>
    <row r="404" spans="1:20" x14ac:dyDescent="0.3">
      <c r="A404" s="240"/>
      <c r="B404" s="240"/>
      <c r="C404" s="240"/>
      <c r="D404" s="240"/>
      <c r="E404" s="767"/>
      <c r="F404" s="240"/>
      <c r="G404" s="240"/>
      <c r="H404" s="240"/>
      <c r="I404" s="240"/>
      <c r="J404" s="240"/>
      <c r="K404" s="240"/>
      <c r="L404" s="240"/>
      <c r="M404" s="240"/>
      <c r="N404" s="240"/>
      <c r="O404" s="240"/>
      <c r="P404" s="240"/>
      <c r="Q404" s="240"/>
      <c r="R404" s="240"/>
      <c r="S404" s="240"/>
      <c r="T404" s="240"/>
    </row>
    <row r="405" spans="1:20" x14ac:dyDescent="0.3">
      <c r="A405" s="240"/>
      <c r="B405" s="240"/>
      <c r="C405" s="240"/>
      <c r="D405" s="240"/>
      <c r="E405" s="767"/>
      <c r="F405" s="240"/>
      <c r="G405" s="240"/>
      <c r="H405" s="240"/>
      <c r="I405" s="240"/>
      <c r="J405" s="240"/>
      <c r="K405" s="240"/>
      <c r="L405" s="240"/>
      <c r="M405" s="240"/>
      <c r="N405" s="240"/>
      <c r="O405" s="240"/>
      <c r="P405" s="240"/>
      <c r="Q405" s="240"/>
      <c r="R405" s="240"/>
      <c r="S405" s="240"/>
      <c r="T405" s="240"/>
    </row>
    <row r="406" spans="1:20" x14ac:dyDescent="0.3">
      <c r="A406" s="240"/>
      <c r="B406" s="240"/>
      <c r="C406" s="240"/>
      <c r="D406" s="240"/>
      <c r="E406" s="767"/>
      <c r="F406" s="240"/>
      <c r="G406" s="240"/>
      <c r="H406" s="240"/>
      <c r="I406" s="240"/>
      <c r="J406" s="240"/>
      <c r="K406" s="240"/>
      <c r="L406" s="240"/>
      <c r="M406" s="240"/>
      <c r="N406" s="240"/>
      <c r="O406" s="240"/>
      <c r="P406" s="240"/>
      <c r="Q406" s="240"/>
      <c r="R406" s="240"/>
      <c r="S406" s="240"/>
      <c r="T406" s="240"/>
    </row>
    <row r="407" spans="1:20" x14ac:dyDescent="0.3">
      <c r="A407" s="240"/>
      <c r="B407" s="240"/>
      <c r="C407" s="240"/>
      <c r="D407" s="240"/>
      <c r="E407" s="767"/>
      <c r="F407" s="240"/>
      <c r="G407" s="240"/>
      <c r="H407" s="240"/>
      <c r="I407" s="240"/>
      <c r="J407" s="240"/>
      <c r="K407" s="240"/>
      <c r="L407" s="240"/>
      <c r="M407" s="240"/>
      <c r="N407" s="240"/>
      <c r="O407" s="240"/>
      <c r="P407" s="240"/>
      <c r="Q407" s="240"/>
      <c r="R407" s="240"/>
      <c r="S407" s="240"/>
      <c r="T407" s="240"/>
    </row>
    <row r="408" spans="1:20" x14ac:dyDescent="0.3">
      <c r="A408" s="240"/>
      <c r="B408" s="240"/>
      <c r="C408" s="240"/>
      <c r="D408" s="240"/>
      <c r="E408" s="767"/>
      <c r="F408" s="240"/>
      <c r="G408" s="240"/>
      <c r="H408" s="240"/>
      <c r="I408" s="240"/>
      <c r="J408" s="240"/>
      <c r="K408" s="240"/>
      <c r="L408" s="240"/>
      <c r="M408" s="240"/>
      <c r="N408" s="240"/>
      <c r="O408" s="240"/>
      <c r="P408" s="240"/>
      <c r="Q408" s="240"/>
      <c r="R408" s="240"/>
      <c r="S408" s="240"/>
      <c r="T408" s="240"/>
    </row>
    <row r="409" spans="1:20" x14ac:dyDescent="0.3">
      <c r="A409" s="240"/>
      <c r="B409" s="240"/>
      <c r="C409" s="240"/>
      <c r="D409" s="240"/>
      <c r="E409" s="767"/>
      <c r="F409" s="240"/>
      <c r="G409" s="240"/>
      <c r="H409" s="240"/>
      <c r="I409" s="240"/>
      <c r="J409" s="240"/>
      <c r="K409" s="240"/>
      <c r="L409" s="240"/>
      <c r="M409" s="240"/>
      <c r="N409" s="240"/>
      <c r="O409" s="240"/>
      <c r="P409" s="240"/>
      <c r="Q409" s="240"/>
      <c r="R409" s="240"/>
      <c r="S409" s="240"/>
      <c r="T409" s="240"/>
    </row>
    <row r="410" spans="1:20" x14ac:dyDescent="0.3">
      <c r="A410" s="240"/>
      <c r="B410" s="240"/>
      <c r="C410" s="240"/>
      <c r="D410" s="240"/>
      <c r="E410" s="767"/>
      <c r="F410" s="240"/>
      <c r="G410" s="240"/>
      <c r="H410" s="240"/>
      <c r="I410" s="240"/>
      <c r="J410" s="240"/>
      <c r="K410" s="240"/>
      <c r="L410" s="240"/>
      <c r="M410" s="240"/>
      <c r="N410" s="240"/>
      <c r="O410" s="240"/>
      <c r="P410" s="240"/>
      <c r="Q410" s="240"/>
      <c r="R410" s="240"/>
      <c r="S410" s="240"/>
      <c r="T410" s="240"/>
    </row>
    <row r="411" spans="1:20" x14ac:dyDescent="0.3">
      <c r="A411" s="240"/>
      <c r="B411" s="240"/>
      <c r="C411" s="240"/>
      <c r="D411" s="240"/>
      <c r="E411" s="767"/>
      <c r="F411" s="240"/>
      <c r="G411" s="240"/>
      <c r="H411" s="240"/>
      <c r="I411" s="240"/>
      <c r="J411" s="240"/>
      <c r="K411" s="240"/>
      <c r="L411" s="240"/>
      <c r="M411" s="240"/>
      <c r="N411" s="240"/>
      <c r="O411" s="240"/>
      <c r="P411" s="240"/>
      <c r="Q411" s="240"/>
      <c r="R411" s="240"/>
      <c r="S411" s="240"/>
      <c r="T411" s="240"/>
    </row>
    <row r="412" spans="1:20" x14ac:dyDescent="0.3">
      <c r="A412" s="240"/>
      <c r="B412" s="240"/>
      <c r="C412" s="240"/>
      <c r="D412" s="240"/>
      <c r="E412" s="767"/>
      <c r="F412" s="240"/>
      <c r="G412" s="240"/>
      <c r="H412" s="240"/>
      <c r="I412" s="240"/>
      <c r="J412" s="240"/>
      <c r="K412" s="240"/>
      <c r="L412" s="240"/>
      <c r="M412" s="240"/>
      <c r="N412" s="240"/>
      <c r="O412" s="240"/>
      <c r="P412" s="240"/>
      <c r="Q412" s="240"/>
      <c r="R412" s="240"/>
      <c r="S412" s="240"/>
      <c r="T412" s="240"/>
    </row>
    <row r="413" spans="1:20" x14ac:dyDescent="0.3">
      <c r="A413" s="240"/>
      <c r="B413" s="240"/>
      <c r="C413" s="240"/>
      <c r="D413" s="240"/>
      <c r="E413" s="767"/>
      <c r="F413" s="240"/>
      <c r="G413" s="240"/>
      <c r="H413" s="240"/>
      <c r="I413" s="240"/>
      <c r="J413" s="240"/>
      <c r="K413" s="240"/>
      <c r="L413" s="240"/>
      <c r="M413" s="240"/>
      <c r="N413" s="240"/>
      <c r="O413" s="240"/>
      <c r="P413" s="240"/>
      <c r="Q413" s="240"/>
      <c r="R413" s="240"/>
      <c r="S413" s="240"/>
      <c r="T413" s="240"/>
    </row>
    <row r="414" spans="1:20" x14ac:dyDescent="0.3">
      <c r="A414" s="240"/>
      <c r="B414" s="240"/>
      <c r="C414" s="240"/>
      <c r="D414" s="240"/>
      <c r="E414" s="767"/>
      <c r="F414" s="240"/>
      <c r="G414" s="240"/>
      <c r="H414" s="240"/>
      <c r="I414" s="240"/>
      <c r="J414" s="240"/>
      <c r="K414" s="240"/>
      <c r="L414" s="240"/>
      <c r="M414" s="240"/>
      <c r="N414" s="240"/>
      <c r="O414" s="240"/>
      <c r="P414" s="240"/>
      <c r="Q414" s="240"/>
      <c r="R414" s="240"/>
      <c r="S414" s="240"/>
      <c r="T414" s="240"/>
    </row>
    <row r="415" spans="1:20" x14ac:dyDescent="0.3">
      <c r="A415" s="240"/>
      <c r="B415" s="240"/>
      <c r="C415" s="240"/>
      <c r="D415" s="240"/>
      <c r="E415" s="767"/>
      <c r="F415" s="240"/>
      <c r="G415" s="240"/>
      <c r="H415" s="240"/>
      <c r="I415" s="240"/>
      <c r="J415" s="240"/>
      <c r="K415" s="240"/>
      <c r="L415" s="240"/>
      <c r="M415" s="240"/>
      <c r="N415" s="240"/>
      <c r="O415" s="240"/>
      <c r="P415" s="240"/>
      <c r="Q415" s="240"/>
      <c r="R415" s="240"/>
      <c r="S415" s="240"/>
      <c r="T415" s="240"/>
    </row>
    <row r="416" spans="1:20" x14ac:dyDescent="0.3">
      <c r="A416" s="240"/>
      <c r="B416" s="240"/>
      <c r="C416" s="240"/>
      <c r="D416" s="240"/>
      <c r="E416" s="767"/>
      <c r="F416" s="240"/>
      <c r="G416" s="240"/>
      <c r="H416" s="240"/>
      <c r="I416" s="240"/>
      <c r="J416" s="240"/>
      <c r="K416" s="240"/>
      <c r="L416" s="240"/>
      <c r="M416" s="240"/>
      <c r="N416" s="240"/>
      <c r="O416" s="240"/>
      <c r="P416" s="240"/>
      <c r="Q416" s="240"/>
      <c r="R416" s="240"/>
      <c r="S416" s="240"/>
      <c r="T416" s="240"/>
    </row>
    <row r="417" spans="1:20" x14ac:dyDescent="0.3">
      <c r="A417" s="240"/>
      <c r="B417" s="240"/>
      <c r="C417" s="240"/>
      <c r="D417" s="240"/>
      <c r="E417" s="767"/>
      <c r="F417" s="240"/>
      <c r="G417" s="240"/>
      <c r="H417" s="240"/>
      <c r="I417" s="240"/>
      <c r="J417" s="240"/>
      <c r="K417" s="240"/>
      <c r="L417" s="240"/>
      <c r="M417" s="240"/>
      <c r="N417" s="240"/>
      <c r="O417" s="240"/>
      <c r="P417" s="240"/>
      <c r="Q417" s="240"/>
      <c r="R417" s="240"/>
      <c r="S417" s="240"/>
      <c r="T417" s="240"/>
    </row>
    <row r="418" spans="1:20" x14ac:dyDescent="0.3">
      <c r="A418" s="240"/>
      <c r="B418" s="240"/>
      <c r="C418" s="240"/>
      <c r="D418" s="240"/>
      <c r="E418" s="767"/>
      <c r="F418" s="240"/>
      <c r="G418" s="240"/>
      <c r="H418" s="240"/>
      <c r="I418" s="240"/>
      <c r="J418" s="240"/>
      <c r="K418" s="240"/>
      <c r="L418" s="240"/>
      <c r="M418" s="240"/>
      <c r="N418" s="240"/>
      <c r="O418" s="240"/>
      <c r="P418" s="240"/>
      <c r="Q418" s="240"/>
      <c r="R418" s="240"/>
      <c r="S418" s="240"/>
      <c r="T418" s="240"/>
    </row>
    <row r="419" spans="1:20" x14ac:dyDescent="0.3">
      <c r="A419" s="240"/>
      <c r="B419" s="240"/>
      <c r="C419" s="240"/>
      <c r="D419" s="240"/>
      <c r="E419" s="767"/>
      <c r="F419" s="240"/>
      <c r="G419" s="240"/>
      <c r="H419" s="240"/>
      <c r="I419" s="240"/>
      <c r="J419" s="240"/>
      <c r="K419" s="240"/>
      <c r="L419" s="240"/>
      <c r="M419" s="240"/>
      <c r="N419" s="240"/>
      <c r="O419" s="240"/>
      <c r="P419" s="240"/>
      <c r="Q419" s="240"/>
      <c r="R419" s="240"/>
      <c r="S419" s="240"/>
      <c r="T419" s="240"/>
    </row>
    <row r="420" spans="1:20" x14ac:dyDescent="0.3">
      <c r="A420" s="240"/>
      <c r="B420" s="240"/>
      <c r="C420" s="240"/>
      <c r="D420" s="240"/>
      <c r="E420" s="767"/>
      <c r="F420" s="240"/>
      <c r="G420" s="240"/>
      <c r="H420" s="240"/>
      <c r="I420" s="240"/>
      <c r="J420" s="240"/>
      <c r="K420" s="240"/>
      <c r="L420" s="240"/>
      <c r="M420" s="240"/>
      <c r="N420" s="240"/>
      <c r="O420" s="240"/>
      <c r="P420" s="240"/>
      <c r="Q420" s="240"/>
      <c r="R420" s="240"/>
      <c r="S420" s="240"/>
      <c r="T420" s="240"/>
    </row>
    <row r="421" spans="1:20" x14ac:dyDescent="0.3">
      <c r="A421" s="240"/>
      <c r="B421" s="240"/>
      <c r="C421" s="240"/>
      <c r="D421" s="240"/>
      <c r="E421" s="767"/>
      <c r="F421" s="240"/>
      <c r="G421" s="240"/>
      <c r="H421" s="240"/>
      <c r="I421" s="240"/>
      <c r="J421" s="240"/>
      <c r="K421" s="240"/>
      <c r="L421" s="240"/>
      <c r="M421" s="240"/>
      <c r="N421" s="240"/>
      <c r="O421" s="240"/>
      <c r="P421" s="240"/>
      <c r="Q421" s="240"/>
      <c r="R421" s="240"/>
      <c r="S421" s="240"/>
      <c r="T421" s="240"/>
    </row>
    <row r="422" spans="1:20" x14ac:dyDescent="0.3">
      <c r="A422" s="240"/>
      <c r="B422" s="240"/>
      <c r="C422" s="240"/>
      <c r="D422" s="240"/>
      <c r="E422" s="767"/>
      <c r="F422" s="240"/>
      <c r="G422" s="240"/>
      <c r="H422" s="240"/>
      <c r="I422" s="240"/>
      <c r="J422" s="240"/>
      <c r="K422" s="240"/>
      <c r="L422" s="240"/>
      <c r="M422" s="240"/>
      <c r="N422" s="240"/>
      <c r="O422" s="240"/>
      <c r="P422" s="240"/>
      <c r="Q422" s="240"/>
      <c r="R422" s="240"/>
      <c r="S422" s="240"/>
      <c r="T422" s="240"/>
    </row>
    <row r="423" spans="1:20" x14ac:dyDescent="0.3">
      <c r="A423" s="240"/>
      <c r="B423" s="240"/>
      <c r="C423" s="240"/>
      <c r="D423" s="240"/>
      <c r="E423" s="767"/>
      <c r="F423" s="240"/>
      <c r="G423" s="240"/>
      <c r="H423" s="240"/>
      <c r="I423" s="240"/>
      <c r="J423" s="240"/>
      <c r="K423" s="240"/>
      <c r="L423" s="240"/>
      <c r="M423" s="240"/>
      <c r="N423" s="240"/>
      <c r="O423" s="240"/>
      <c r="P423" s="240"/>
      <c r="Q423" s="240"/>
      <c r="R423" s="240"/>
      <c r="S423" s="240"/>
      <c r="T423" s="240"/>
    </row>
    <row r="424" spans="1:20" x14ac:dyDescent="0.3">
      <c r="A424" s="240"/>
      <c r="B424" s="240"/>
      <c r="C424" s="240"/>
      <c r="D424" s="240"/>
      <c r="E424" s="767"/>
      <c r="F424" s="240"/>
      <c r="G424" s="240"/>
      <c r="H424" s="240"/>
      <c r="I424" s="240"/>
      <c r="J424" s="240"/>
      <c r="K424" s="240"/>
      <c r="L424" s="240"/>
      <c r="M424" s="240"/>
      <c r="N424" s="240"/>
      <c r="O424" s="240"/>
      <c r="P424" s="240"/>
      <c r="Q424" s="240"/>
      <c r="R424" s="240"/>
      <c r="S424" s="240"/>
      <c r="T424" s="240"/>
    </row>
    <row r="425" spans="1:20" x14ac:dyDescent="0.3">
      <c r="A425" s="240"/>
      <c r="B425" s="240"/>
      <c r="C425" s="240"/>
      <c r="D425" s="240"/>
      <c r="E425" s="767"/>
      <c r="F425" s="240"/>
      <c r="G425" s="240"/>
      <c r="H425" s="240"/>
      <c r="I425" s="240"/>
      <c r="J425" s="240"/>
      <c r="K425" s="240"/>
      <c r="L425" s="240"/>
      <c r="M425" s="240"/>
      <c r="N425" s="240"/>
      <c r="O425" s="240"/>
      <c r="P425" s="240"/>
      <c r="Q425" s="240"/>
      <c r="R425" s="240"/>
      <c r="S425" s="240"/>
      <c r="T425" s="240"/>
    </row>
    <row r="426" spans="1:20" x14ac:dyDescent="0.3">
      <c r="A426" s="240"/>
      <c r="B426" s="240"/>
      <c r="C426" s="240"/>
      <c r="D426" s="240"/>
      <c r="E426" s="767"/>
      <c r="F426" s="240"/>
      <c r="G426" s="240"/>
      <c r="H426" s="240"/>
      <c r="I426" s="240"/>
      <c r="J426" s="240"/>
      <c r="K426" s="240"/>
      <c r="L426" s="240"/>
      <c r="M426" s="240"/>
      <c r="N426" s="240"/>
      <c r="O426" s="240"/>
      <c r="P426" s="240"/>
      <c r="Q426" s="240"/>
      <c r="R426" s="240"/>
      <c r="S426" s="240"/>
      <c r="T426" s="240"/>
    </row>
    <row r="427" spans="1:20" x14ac:dyDescent="0.3">
      <c r="A427" s="240"/>
      <c r="B427" s="240"/>
      <c r="C427" s="240"/>
      <c r="D427" s="240"/>
      <c r="E427" s="767"/>
      <c r="F427" s="240"/>
      <c r="G427" s="240"/>
      <c r="H427" s="240"/>
      <c r="I427" s="240"/>
      <c r="J427" s="240"/>
      <c r="K427" s="240"/>
      <c r="L427" s="240"/>
      <c r="M427" s="240"/>
      <c r="N427" s="240"/>
      <c r="O427" s="240"/>
      <c r="P427" s="240"/>
      <c r="Q427" s="240"/>
      <c r="R427" s="240"/>
      <c r="S427" s="240"/>
      <c r="T427" s="240"/>
    </row>
    <row r="428" spans="1:20" x14ac:dyDescent="0.3">
      <c r="A428" s="240"/>
      <c r="B428" s="240"/>
      <c r="C428" s="240"/>
      <c r="D428" s="240"/>
      <c r="E428" s="767"/>
      <c r="F428" s="240"/>
      <c r="G428" s="240"/>
      <c r="H428" s="240"/>
      <c r="I428" s="240"/>
      <c r="J428" s="240"/>
      <c r="K428" s="240"/>
      <c r="L428" s="240"/>
      <c r="M428" s="240"/>
      <c r="N428" s="240"/>
      <c r="O428" s="240"/>
      <c r="P428" s="240"/>
      <c r="Q428" s="240"/>
      <c r="R428" s="240"/>
      <c r="S428" s="240"/>
      <c r="T428" s="240"/>
    </row>
    <row r="429" spans="1:20" x14ac:dyDescent="0.3">
      <c r="A429" s="240"/>
      <c r="B429" s="240"/>
      <c r="C429" s="240"/>
      <c r="D429" s="240"/>
      <c r="E429" s="767"/>
      <c r="F429" s="240"/>
      <c r="G429" s="240"/>
      <c r="H429" s="240"/>
      <c r="I429" s="240"/>
      <c r="J429" s="240"/>
      <c r="K429" s="240"/>
      <c r="L429" s="240"/>
      <c r="M429" s="240"/>
      <c r="N429" s="240"/>
      <c r="O429" s="240"/>
      <c r="P429" s="240"/>
      <c r="Q429" s="240"/>
      <c r="R429" s="240"/>
      <c r="S429" s="240"/>
      <c r="T429" s="240"/>
    </row>
    <row r="430" spans="1:20" x14ac:dyDescent="0.3">
      <c r="A430" s="240"/>
      <c r="B430" s="240"/>
      <c r="C430" s="240"/>
      <c r="D430" s="240"/>
      <c r="E430" s="767"/>
      <c r="F430" s="240"/>
      <c r="G430" s="240"/>
      <c r="H430" s="240"/>
      <c r="I430" s="240"/>
      <c r="J430" s="240"/>
      <c r="K430" s="240"/>
      <c r="L430" s="240"/>
      <c r="M430" s="240"/>
      <c r="N430" s="240"/>
      <c r="O430" s="240"/>
      <c r="P430" s="240"/>
      <c r="Q430" s="240"/>
      <c r="R430" s="240"/>
      <c r="S430" s="240"/>
      <c r="T430" s="240"/>
    </row>
    <row r="431" spans="1:20" x14ac:dyDescent="0.3">
      <c r="A431" s="240"/>
      <c r="B431" s="240"/>
      <c r="C431" s="240"/>
      <c r="D431" s="240"/>
      <c r="E431" s="767"/>
      <c r="F431" s="240"/>
      <c r="G431" s="240"/>
      <c r="H431" s="240"/>
      <c r="I431" s="240"/>
      <c r="J431" s="240"/>
      <c r="K431" s="240"/>
      <c r="L431" s="240"/>
      <c r="M431" s="240"/>
      <c r="N431" s="240"/>
      <c r="O431" s="240"/>
      <c r="P431" s="240"/>
      <c r="Q431" s="240"/>
      <c r="R431" s="240"/>
      <c r="S431" s="240"/>
      <c r="T431" s="240"/>
    </row>
    <row r="432" spans="1:20" x14ac:dyDescent="0.3">
      <c r="A432" s="240"/>
      <c r="B432" s="240"/>
      <c r="C432" s="240"/>
      <c r="D432" s="240"/>
      <c r="E432" s="767"/>
      <c r="F432" s="240"/>
      <c r="G432" s="240"/>
      <c r="H432" s="240"/>
      <c r="I432" s="240"/>
      <c r="J432" s="240"/>
      <c r="K432" s="240"/>
      <c r="L432" s="240"/>
      <c r="M432" s="240"/>
      <c r="N432" s="240"/>
      <c r="O432" s="240"/>
      <c r="P432" s="240"/>
      <c r="Q432" s="240"/>
      <c r="R432" s="240"/>
      <c r="S432" s="240"/>
      <c r="T432" s="240"/>
    </row>
    <row r="433" spans="1:20" x14ac:dyDescent="0.3">
      <c r="A433" s="240"/>
      <c r="B433" s="240"/>
      <c r="C433" s="240"/>
      <c r="D433" s="240"/>
      <c r="E433" s="767"/>
      <c r="F433" s="240"/>
      <c r="G433" s="240"/>
      <c r="H433" s="240"/>
      <c r="I433" s="240"/>
      <c r="J433" s="240"/>
      <c r="K433" s="240"/>
      <c r="L433" s="240"/>
      <c r="M433" s="240"/>
      <c r="N433" s="240"/>
      <c r="O433" s="240"/>
      <c r="P433" s="240"/>
      <c r="Q433" s="240"/>
      <c r="R433" s="240"/>
      <c r="S433" s="240"/>
      <c r="T433" s="240"/>
    </row>
    <row r="434" spans="1:20" x14ac:dyDescent="0.3">
      <c r="A434" s="240"/>
      <c r="B434" s="240"/>
      <c r="C434" s="240"/>
      <c r="D434" s="240"/>
      <c r="E434" s="767"/>
      <c r="F434" s="240"/>
      <c r="G434" s="240"/>
      <c r="H434" s="240"/>
      <c r="I434" s="240"/>
      <c r="J434" s="240"/>
      <c r="K434" s="240"/>
      <c r="L434" s="240"/>
      <c r="M434" s="240"/>
      <c r="N434" s="240"/>
      <c r="O434" s="240"/>
      <c r="P434" s="240"/>
      <c r="Q434" s="240"/>
      <c r="R434" s="240"/>
      <c r="S434" s="240"/>
      <c r="T434" s="240"/>
    </row>
    <row r="435" spans="1:20" x14ac:dyDescent="0.3">
      <c r="A435" s="240"/>
      <c r="B435" s="240"/>
      <c r="C435" s="240"/>
      <c r="D435" s="240"/>
      <c r="E435" s="767"/>
      <c r="F435" s="240"/>
      <c r="G435" s="240"/>
      <c r="H435" s="240"/>
      <c r="I435" s="240"/>
      <c r="J435" s="240"/>
      <c r="K435" s="240"/>
      <c r="L435" s="240"/>
      <c r="M435" s="240"/>
      <c r="N435" s="240"/>
      <c r="O435" s="240"/>
      <c r="P435" s="240"/>
      <c r="Q435" s="240"/>
      <c r="R435" s="240"/>
      <c r="S435" s="240"/>
      <c r="T435" s="240"/>
    </row>
    <row r="436" spans="1:20" x14ac:dyDescent="0.3">
      <c r="A436" s="240"/>
      <c r="B436" s="240"/>
      <c r="C436" s="240"/>
      <c r="D436" s="240"/>
      <c r="E436" s="767"/>
      <c r="F436" s="240"/>
      <c r="G436" s="240"/>
      <c r="H436" s="240"/>
      <c r="I436" s="240"/>
      <c r="J436" s="240"/>
      <c r="K436" s="240"/>
      <c r="L436" s="240"/>
      <c r="M436" s="240"/>
      <c r="N436" s="240"/>
      <c r="O436" s="240"/>
      <c r="P436" s="240"/>
      <c r="Q436" s="240"/>
      <c r="R436" s="240"/>
      <c r="S436" s="240"/>
      <c r="T436" s="240"/>
    </row>
    <row r="437" spans="1:20" x14ac:dyDescent="0.3">
      <c r="A437" s="240"/>
      <c r="B437" s="240"/>
      <c r="C437" s="240"/>
      <c r="D437" s="240"/>
      <c r="E437" s="767"/>
      <c r="F437" s="240"/>
      <c r="G437" s="240"/>
      <c r="H437" s="240"/>
      <c r="I437" s="240"/>
      <c r="J437" s="240"/>
      <c r="K437" s="240"/>
      <c r="L437" s="240"/>
      <c r="M437" s="240"/>
      <c r="N437" s="240"/>
      <c r="O437" s="240"/>
      <c r="P437" s="240"/>
      <c r="Q437" s="240"/>
      <c r="R437" s="240"/>
      <c r="S437" s="240"/>
      <c r="T437" s="240"/>
    </row>
    <row r="438" spans="1:20" x14ac:dyDescent="0.3">
      <c r="A438" s="240"/>
      <c r="B438" s="240"/>
      <c r="C438" s="240"/>
      <c r="D438" s="240"/>
      <c r="E438" s="767"/>
      <c r="F438" s="240"/>
      <c r="G438" s="240"/>
      <c r="H438" s="240"/>
      <c r="I438" s="240"/>
      <c r="J438" s="240"/>
      <c r="K438" s="240"/>
      <c r="L438" s="240"/>
      <c r="M438" s="240"/>
      <c r="N438" s="240"/>
      <c r="O438" s="240"/>
      <c r="P438" s="240"/>
      <c r="Q438" s="240"/>
      <c r="R438" s="240"/>
      <c r="S438" s="240"/>
      <c r="T438" s="240"/>
    </row>
    <row r="439" spans="1:20" x14ac:dyDescent="0.3">
      <c r="A439" s="240"/>
      <c r="B439" s="240"/>
      <c r="C439" s="240"/>
      <c r="D439" s="240"/>
      <c r="E439" s="767"/>
      <c r="F439" s="240"/>
      <c r="G439" s="240"/>
      <c r="H439" s="240"/>
      <c r="I439" s="240"/>
      <c r="J439" s="240"/>
      <c r="K439" s="240"/>
      <c r="L439" s="240"/>
      <c r="M439" s="240"/>
      <c r="N439" s="240"/>
      <c r="O439" s="240"/>
      <c r="P439" s="240"/>
      <c r="Q439" s="240"/>
      <c r="R439" s="240"/>
      <c r="S439" s="240"/>
      <c r="T439" s="240"/>
    </row>
    <row r="440" spans="1:20" x14ac:dyDescent="0.3">
      <c r="A440" s="240"/>
      <c r="B440" s="240"/>
      <c r="C440" s="240"/>
      <c r="D440" s="240"/>
      <c r="E440" s="767"/>
      <c r="F440" s="240"/>
      <c r="G440" s="240"/>
      <c r="H440" s="240"/>
      <c r="I440" s="240"/>
      <c r="J440" s="240"/>
      <c r="K440" s="240"/>
      <c r="L440" s="240"/>
      <c r="M440" s="240"/>
      <c r="N440" s="240"/>
      <c r="O440" s="240"/>
      <c r="P440" s="240"/>
      <c r="Q440" s="240"/>
      <c r="R440" s="240"/>
      <c r="S440" s="240"/>
      <c r="T440" s="240"/>
    </row>
    <row r="441" spans="1:20" x14ac:dyDescent="0.3">
      <c r="A441" s="240"/>
      <c r="B441" s="240"/>
      <c r="C441" s="240"/>
      <c r="D441" s="240"/>
      <c r="E441" s="767"/>
      <c r="F441" s="240"/>
      <c r="G441" s="240"/>
      <c r="H441" s="240"/>
      <c r="I441" s="240"/>
      <c r="J441" s="240"/>
      <c r="K441" s="240"/>
      <c r="L441" s="240"/>
      <c r="M441" s="240"/>
      <c r="N441" s="240"/>
      <c r="O441" s="240"/>
      <c r="P441" s="240"/>
      <c r="Q441" s="240"/>
      <c r="R441" s="240"/>
      <c r="S441" s="240"/>
      <c r="T441" s="240"/>
    </row>
    <row r="442" spans="1:20" x14ac:dyDescent="0.3">
      <c r="A442" s="240"/>
      <c r="B442" s="240"/>
      <c r="C442" s="240"/>
      <c r="D442" s="240"/>
      <c r="E442" s="767"/>
      <c r="F442" s="240"/>
      <c r="G442" s="240"/>
      <c r="H442" s="240"/>
      <c r="I442" s="240"/>
      <c r="J442" s="240"/>
      <c r="K442" s="240"/>
      <c r="L442" s="240"/>
      <c r="M442" s="240"/>
      <c r="N442" s="240"/>
      <c r="O442" s="240"/>
      <c r="P442" s="240"/>
      <c r="Q442" s="240"/>
      <c r="R442" s="240"/>
      <c r="S442" s="240"/>
      <c r="T442" s="240"/>
    </row>
    <row r="443" spans="1:20" x14ac:dyDescent="0.3">
      <c r="A443" s="240"/>
      <c r="B443" s="240"/>
      <c r="C443" s="240"/>
      <c r="D443" s="240"/>
      <c r="E443" s="767"/>
      <c r="F443" s="240"/>
      <c r="G443" s="240"/>
      <c r="H443" s="240"/>
      <c r="I443" s="240"/>
      <c r="J443" s="240"/>
      <c r="K443" s="240"/>
      <c r="L443" s="240"/>
      <c r="M443" s="240"/>
      <c r="N443" s="240"/>
      <c r="O443" s="240"/>
      <c r="P443" s="240"/>
      <c r="Q443" s="240"/>
      <c r="R443" s="240"/>
      <c r="S443" s="240"/>
      <c r="T443" s="240"/>
    </row>
    <row r="444" spans="1:20" x14ac:dyDescent="0.3">
      <c r="A444" s="240"/>
      <c r="B444" s="240"/>
      <c r="C444" s="240"/>
      <c r="D444" s="240"/>
      <c r="E444" s="767"/>
      <c r="F444" s="240"/>
      <c r="G444" s="240"/>
      <c r="H444" s="240"/>
      <c r="I444" s="240"/>
      <c r="J444" s="240"/>
      <c r="K444" s="240"/>
      <c r="L444" s="240"/>
      <c r="M444" s="240"/>
      <c r="N444" s="240"/>
      <c r="O444" s="240"/>
      <c r="P444" s="240"/>
      <c r="Q444" s="240"/>
      <c r="R444" s="240"/>
      <c r="S444" s="240"/>
      <c r="T444" s="240"/>
    </row>
    <row r="445" spans="1:20" x14ac:dyDescent="0.3">
      <c r="A445" s="240"/>
      <c r="B445" s="240"/>
      <c r="C445" s="240"/>
      <c r="D445" s="240"/>
      <c r="E445" s="767"/>
      <c r="F445" s="240"/>
      <c r="G445" s="240"/>
      <c r="H445" s="240"/>
      <c r="I445" s="240"/>
      <c r="J445" s="240"/>
      <c r="K445" s="240"/>
      <c r="L445" s="240"/>
      <c r="M445" s="240"/>
      <c r="N445" s="240"/>
      <c r="O445" s="240"/>
      <c r="P445" s="240"/>
      <c r="Q445" s="240"/>
      <c r="R445" s="240"/>
      <c r="S445" s="240"/>
      <c r="T445" s="240"/>
    </row>
    <row r="446" spans="1:20" x14ac:dyDescent="0.3">
      <c r="A446" s="240"/>
      <c r="B446" s="240"/>
      <c r="C446" s="240"/>
      <c r="D446" s="240"/>
      <c r="E446" s="767"/>
      <c r="F446" s="240"/>
      <c r="G446" s="240"/>
      <c r="H446" s="240"/>
      <c r="I446" s="240"/>
      <c r="J446" s="240"/>
      <c r="K446" s="240"/>
      <c r="L446" s="240"/>
      <c r="M446" s="240"/>
      <c r="N446" s="240"/>
      <c r="O446" s="240"/>
      <c r="P446" s="240"/>
      <c r="Q446" s="240"/>
      <c r="R446" s="240"/>
      <c r="S446" s="240"/>
      <c r="T446" s="240"/>
    </row>
    <row r="447" spans="1:20" x14ac:dyDescent="0.3">
      <c r="A447" s="240"/>
      <c r="B447" s="240"/>
      <c r="C447" s="240"/>
      <c r="D447" s="240"/>
      <c r="E447" s="767"/>
      <c r="F447" s="240"/>
      <c r="G447" s="240"/>
      <c r="H447" s="240"/>
      <c r="I447" s="240"/>
      <c r="J447" s="240"/>
      <c r="K447" s="240"/>
      <c r="L447" s="240"/>
      <c r="M447" s="240"/>
      <c r="N447" s="240"/>
      <c r="O447" s="240"/>
      <c r="P447" s="240"/>
      <c r="Q447" s="240"/>
      <c r="R447" s="240"/>
      <c r="S447" s="240"/>
      <c r="T447" s="240"/>
    </row>
    <row r="448" spans="1:20" x14ac:dyDescent="0.3">
      <c r="A448" s="240"/>
      <c r="B448" s="240"/>
      <c r="C448" s="240"/>
      <c r="D448" s="240"/>
      <c r="E448" s="767"/>
      <c r="F448" s="240"/>
      <c r="G448" s="240"/>
      <c r="H448" s="240"/>
      <c r="I448" s="240"/>
      <c r="J448" s="240"/>
      <c r="K448" s="240"/>
      <c r="L448" s="240"/>
      <c r="M448" s="240"/>
      <c r="N448" s="240"/>
      <c r="O448" s="240"/>
      <c r="P448" s="240"/>
      <c r="Q448" s="240"/>
      <c r="R448" s="240"/>
      <c r="S448" s="240"/>
      <c r="T448" s="240"/>
    </row>
    <row r="449" spans="1:20" x14ac:dyDescent="0.3">
      <c r="A449" s="240"/>
      <c r="B449" s="240"/>
      <c r="C449" s="240"/>
      <c r="D449" s="240"/>
      <c r="E449" s="767"/>
      <c r="F449" s="240"/>
      <c r="G449" s="240"/>
      <c r="H449" s="240"/>
      <c r="I449" s="240"/>
      <c r="J449" s="240"/>
      <c r="K449" s="240"/>
      <c r="L449" s="240"/>
      <c r="M449" s="240"/>
      <c r="N449" s="240"/>
      <c r="O449" s="240"/>
      <c r="P449" s="240"/>
      <c r="Q449" s="240"/>
      <c r="R449" s="240"/>
      <c r="S449" s="240"/>
      <c r="T449" s="240"/>
    </row>
    <row r="450" spans="1:20" x14ac:dyDescent="0.3">
      <c r="A450" s="240"/>
      <c r="B450" s="240"/>
      <c r="C450" s="240"/>
      <c r="D450" s="240"/>
      <c r="E450" s="767"/>
      <c r="F450" s="240"/>
      <c r="G450" s="240"/>
      <c r="H450" s="240"/>
      <c r="I450" s="240"/>
      <c r="J450" s="240"/>
      <c r="K450" s="240"/>
      <c r="L450" s="240"/>
      <c r="M450" s="240"/>
      <c r="N450" s="240"/>
      <c r="O450" s="240"/>
      <c r="P450" s="240"/>
      <c r="Q450" s="240"/>
      <c r="R450" s="240"/>
      <c r="S450" s="240"/>
      <c r="T450" s="240"/>
    </row>
    <row r="451" spans="1:20" x14ac:dyDescent="0.3">
      <c r="A451" s="240"/>
      <c r="B451" s="240"/>
      <c r="C451" s="240"/>
      <c r="D451" s="240"/>
      <c r="E451" s="767"/>
      <c r="F451" s="240"/>
      <c r="G451" s="240"/>
      <c r="H451" s="240"/>
      <c r="I451" s="240"/>
      <c r="J451" s="240"/>
      <c r="K451" s="240"/>
      <c r="L451" s="240"/>
      <c r="M451" s="240"/>
      <c r="N451" s="240"/>
      <c r="O451" s="240"/>
      <c r="P451" s="240"/>
      <c r="Q451" s="240"/>
      <c r="R451" s="240"/>
      <c r="S451" s="240"/>
      <c r="T451" s="240"/>
    </row>
    <row r="452" spans="1:20" x14ac:dyDescent="0.3">
      <c r="A452" s="240"/>
      <c r="B452" s="240"/>
      <c r="C452" s="240"/>
      <c r="D452" s="240"/>
      <c r="E452" s="767"/>
      <c r="F452" s="240"/>
      <c r="G452" s="240"/>
      <c r="H452" s="240"/>
      <c r="I452" s="240"/>
      <c r="J452" s="240"/>
      <c r="K452" s="240"/>
      <c r="L452" s="240"/>
      <c r="M452" s="240"/>
      <c r="N452" s="240"/>
      <c r="O452" s="240"/>
      <c r="P452" s="240"/>
      <c r="Q452" s="240"/>
      <c r="R452" s="240"/>
      <c r="S452" s="240"/>
      <c r="T452" s="240"/>
    </row>
    <row r="453" spans="1:20" x14ac:dyDescent="0.3">
      <c r="A453" s="240"/>
      <c r="B453" s="240"/>
      <c r="C453" s="240"/>
      <c r="D453" s="240"/>
      <c r="E453" s="767"/>
      <c r="F453" s="240"/>
      <c r="G453" s="240"/>
      <c r="H453" s="240"/>
      <c r="I453" s="240"/>
      <c r="J453" s="240"/>
      <c r="K453" s="240"/>
      <c r="L453" s="240"/>
      <c r="M453" s="240"/>
      <c r="N453" s="240"/>
      <c r="O453" s="240"/>
      <c r="P453" s="240"/>
      <c r="Q453" s="240"/>
      <c r="R453" s="240"/>
      <c r="S453" s="240"/>
      <c r="T453" s="240"/>
    </row>
    <row r="454" spans="1:20" x14ac:dyDescent="0.3">
      <c r="A454" s="240"/>
      <c r="B454" s="240"/>
      <c r="C454" s="240"/>
      <c r="D454" s="240"/>
      <c r="E454" s="767"/>
      <c r="F454" s="240"/>
      <c r="G454" s="240"/>
      <c r="H454" s="240"/>
      <c r="I454" s="240"/>
      <c r="J454" s="240"/>
      <c r="K454" s="240"/>
      <c r="L454" s="240"/>
      <c r="M454" s="240"/>
      <c r="N454" s="240"/>
      <c r="O454" s="240"/>
      <c r="P454" s="240"/>
      <c r="Q454" s="240"/>
      <c r="R454" s="240"/>
      <c r="S454" s="240"/>
      <c r="T454" s="240"/>
    </row>
    <row r="455" spans="1:20" x14ac:dyDescent="0.3">
      <c r="A455" s="240"/>
      <c r="B455" s="240"/>
      <c r="C455" s="240"/>
      <c r="D455" s="240"/>
      <c r="E455" s="767"/>
      <c r="F455" s="240"/>
      <c r="G455" s="240"/>
      <c r="H455" s="240"/>
      <c r="I455" s="240"/>
      <c r="J455" s="240"/>
      <c r="K455" s="240"/>
      <c r="L455" s="240"/>
      <c r="M455" s="240"/>
      <c r="N455" s="240"/>
      <c r="O455" s="240"/>
      <c r="P455" s="240"/>
      <c r="Q455" s="240"/>
      <c r="R455" s="240"/>
      <c r="S455" s="240"/>
      <c r="T455" s="240"/>
    </row>
    <row r="456" spans="1:20" x14ac:dyDescent="0.3">
      <c r="A456" s="240"/>
      <c r="B456" s="240"/>
      <c r="C456" s="240"/>
      <c r="D456" s="240"/>
      <c r="E456" s="767"/>
      <c r="F456" s="240"/>
      <c r="G456" s="240"/>
      <c r="H456" s="240"/>
      <c r="I456" s="240"/>
      <c r="J456" s="240"/>
      <c r="K456" s="240"/>
      <c r="L456" s="240"/>
      <c r="M456" s="240"/>
      <c r="N456" s="240"/>
      <c r="O456" s="240"/>
      <c r="P456" s="240"/>
      <c r="Q456" s="240"/>
      <c r="R456" s="240"/>
      <c r="S456" s="240"/>
      <c r="T456" s="240"/>
    </row>
    <row r="457" spans="1:20" x14ac:dyDescent="0.3">
      <c r="A457" s="240"/>
      <c r="B457" s="240"/>
      <c r="C457" s="240"/>
      <c r="D457" s="240"/>
      <c r="E457" s="767"/>
      <c r="F457" s="240"/>
      <c r="G457" s="240"/>
      <c r="H457" s="240"/>
      <c r="I457" s="240"/>
      <c r="J457" s="240"/>
      <c r="K457" s="240"/>
      <c r="L457" s="240"/>
      <c r="M457" s="240"/>
      <c r="N457" s="240"/>
      <c r="O457" s="240"/>
      <c r="P457" s="240"/>
      <c r="Q457" s="240"/>
      <c r="R457" s="240"/>
      <c r="S457" s="240"/>
      <c r="T457" s="240"/>
    </row>
    <row r="458" spans="1:20" x14ac:dyDescent="0.3">
      <c r="A458" s="240"/>
      <c r="B458" s="240"/>
      <c r="C458" s="240"/>
      <c r="D458" s="240"/>
      <c r="E458" s="767"/>
      <c r="F458" s="240"/>
      <c r="G458" s="240"/>
      <c r="H458" s="240"/>
      <c r="I458" s="240"/>
      <c r="J458" s="240"/>
      <c r="K458" s="240"/>
      <c r="L458" s="240"/>
      <c r="M458" s="240"/>
      <c r="N458" s="240"/>
      <c r="O458" s="240"/>
      <c r="P458" s="240"/>
      <c r="Q458" s="240"/>
      <c r="R458" s="240"/>
      <c r="S458" s="240"/>
      <c r="T458" s="240"/>
    </row>
    <row r="459" spans="1:20" x14ac:dyDescent="0.3">
      <c r="A459" s="240"/>
      <c r="B459" s="240"/>
      <c r="C459" s="240"/>
      <c r="D459" s="240"/>
      <c r="E459" s="767"/>
      <c r="F459" s="240"/>
      <c r="G459" s="240"/>
      <c r="H459" s="240"/>
      <c r="I459" s="240"/>
      <c r="J459" s="240"/>
      <c r="K459" s="240"/>
      <c r="L459" s="240"/>
      <c r="M459" s="240"/>
      <c r="N459" s="240"/>
      <c r="O459" s="240"/>
      <c r="P459" s="240"/>
      <c r="Q459" s="240"/>
      <c r="R459" s="240"/>
      <c r="S459" s="240"/>
      <c r="T459" s="240"/>
    </row>
    <row r="460" spans="1:20" x14ac:dyDescent="0.3">
      <c r="A460" s="240"/>
      <c r="B460" s="240"/>
      <c r="C460" s="240"/>
      <c r="D460" s="240"/>
      <c r="E460" s="767"/>
      <c r="F460" s="240"/>
      <c r="G460" s="240"/>
      <c r="H460" s="240"/>
      <c r="I460" s="240"/>
      <c r="J460" s="240"/>
      <c r="K460" s="240"/>
      <c r="L460" s="240"/>
      <c r="M460" s="240"/>
      <c r="N460" s="240"/>
      <c r="O460" s="240"/>
      <c r="P460" s="240"/>
      <c r="Q460" s="240"/>
      <c r="R460" s="240"/>
      <c r="S460" s="240"/>
      <c r="T460" s="240"/>
    </row>
    <row r="461" spans="1:20" x14ac:dyDescent="0.3">
      <c r="A461" s="240"/>
      <c r="B461" s="240"/>
      <c r="C461" s="240"/>
      <c r="D461" s="240"/>
      <c r="E461" s="767"/>
      <c r="F461" s="240"/>
      <c r="G461" s="240"/>
      <c r="H461" s="240"/>
      <c r="I461" s="240"/>
      <c r="J461" s="240"/>
      <c r="K461" s="240"/>
      <c r="L461" s="240"/>
      <c r="M461" s="240"/>
      <c r="N461" s="240"/>
      <c r="O461" s="240"/>
      <c r="P461" s="240"/>
      <c r="Q461" s="240"/>
      <c r="R461" s="240"/>
      <c r="S461" s="240"/>
      <c r="T461" s="240"/>
    </row>
    <row r="462" spans="1:20" x14ac:dyDescent="0.3">
      <c r="A462" s="240"/>
      <c r="B462" s="240"/>
      <c r="C462" s="240"/>
      <c r="D462" s="240"/>
      <c r="E462" s="767"/>
      <c r="F462" s="240"/>
      <c r="G462" s="240"/>
      <c r="H462" s="240"/>
      <c r="I462" s="240"/>
      <c r="J462" s="240"/>
      <c r="K462" s="240"/>
      <c r="L462" s="240"/>
      <c r="M462" s="240"/>
      <c r="N462" s="240"/>
      <c r="O462" s="240"/>
      <c r="P462" s="240"/>
      <c r="Q462" s="240"/>
      <c r="R462" s="240"/>
      <c r="S462" s="240"/>
      <c r="T462" s="240"/>
    </row>
    <row r="463" spans="1:20" x14ac:dyDescent="0.3">
      <c r="A463" s="240"/>
      <c r="B463" s="240"/>
      <c r="C463" s="240"/>
      <c r="D463" s="240"/>
      <c r="E463" s="767"/>
      <c r="F463" s="240"/>
      <c r="G463" s="240"/>
      <c r="H463" s="240"/>
      <c r="I463" s="240"/>
      <c r="J463" s="240"/>
      <c r="K463" s="240"/>
      <c r="L463" s="240"/>
      <c r="M463" s="240"/>
      <c r="N463" s="240"/>
      <c r="O463" s="240"/>
      <c r="P463" s="240"/>
      <c r="Q463" s="240"/>
      <c r="R463" s="240"/>
      <c r="S463" s="240"/>
      <c r="T463" s="240"/>
    </row>
    <row r="464" spans="1:20" x14ac:dyDescent="0.3">
      <c r="A464" s="240"/>
      <c r="B464" s="240"/>
      <c r="C464" s="240"/>
      <c r="D464" s="240"/>
      <c r="E464" s="767"/>
      <c r="F464" s="240"/>
      <c r="G464" s="240"/>
      <c r="H464" s="240"/>
      <c r="I464" s="240"/>
      <c r="J464" s="240"/>
      <c r="K464" s="240"/>
      <c r="L464" s="240"/>
      <c r="M464" s="240"/>
      <c r="N464" s="240"/>
      <c r="O464" s="240"/>
      <c r="P464" s="240"/>
      <c r="Q464" s="240"/>
      <c r="R464" s="240"/>
      <c r="S464" s="240"/>
      <c r="T464" s="240"/>
    </row>
    <row r="465" spans="1:20" x14ac:dyDescent="0.3">
      <c r="A465" s="240"/>
      <c r="B465" s="240"/>
      <c r="C465" s="240"/>
      <c r="D465" s="240"/>
      <c r="E465" s="767"/>
      <c r="F465" s="240"/>
      <c r="G465" s="240"/>
      <c r="H465" s="240"/>
      <c r="I465" s="240"/>
      <c r="J465" s="240"/>
      <c r="K465" s="240"/>
      <c r="L465" s="240"/>
      <c r="M465" s="240"/>
      <c r="N465" s="240"/>
      <c r="O465" s="240"/>
      <c r="P465" s="240"/>
      <c r="Q465" s="240"/>
      <c r="R465" s="240"/>
      <c r="S465" s="240"/>
      <c r="T465" s="240"/>
    </row>
    <row r="466" spans="1:20" x14ac:dyDescent="0.3">
      <c r="A466" s="240"/>
      <c r="B466" s="240"/>
      <c r="C466" s="240"/>
      <c r="D466" s="240"/>
      <c r="E466" s="767"/>
      <c r="F466" s="240"/>
      <c r="G466" s="240"/>
      <c r="H466" s="240"/>
      <c r="I466" s="240"/>
      <c r="J466" s="240"/>
      <c r="K466" s="240"/>
      <c r="L466" s="240"/>
      <c r="M466" s="240"/>
      <c r="N466" s="240"/>
      <c r="O466" s="240"/>
      <c r="P466" s="240"/>
      <c r="Q466" s="240"/>
      <c r="R466" s="240"/>
      <c r="S466" s="240"/>
      <c r="T466" s="240"/>
    </row>
    <row r="467" spans="1:20" x14ac:dyDescent="0.3">
      <c r="A467" s="240"/>
      <c r="B467" s="240"/>
      <c r="C467" s="240"/>
      <c r="D467" s="240"/>
      <c r="E467" s="767"/>
      <c r="F467" s="240"/>
      <c r="G467" s="240"/>
      <c r="H467" s="240"/>
      <c r="I467" s="240"/>
      <c r="J467" s="240"/>
      <c r="K467" s="240"/>
      <c r="L467" s="240"/>
      <c r="M467" s="240"/>
      <c r="N467" s="240"/>
      <c r="O467" s="240"/>
      <c r="P467" s="240"/>
      <c r="Q467" s="240"/>
      <c r="R467" s="240"/>
      <c r="S467" s="240"/>
      <c r="T467" s="240"/>
    </row>
    <row r="468" spans="1:20" x14ac:dyDescent="0.3">
      <c r="A468" s="240"/>
      <c r="B468" s="240"/>
      <c r="C468" s="240"/>
      <c r="D468" s="240"/>
      <c r="E468" s="767"/>
      <c r="F468" s="240"/>
      <c r="G468" s="240"/>
      <c r="H468" s="240"/>
      <c r="I468" s="240"/>
      <c r="J468" s="240"/>
      <c r="K468" s="240"/>
      <c r="L468" s="240"/>
      <c r="M468" s="240"/>
      <c r="N468" s="240"/>
      <c r="O468" s="240"/>
      <c r="P468" s="240"/>
      <c r="Q468" s="240"/>
      <c r="R468" s="240"/>
      <c r="S468" s="240"/>
      <c r="T468" s="240"/>
    </row>
    <row r="469" spans="1:20" x14ac:dyDescent="0.3">
      <c r="A469" s="240"/>
      <c r="B469" s="240"/>
      <c r="C469" s="240"/>
      <c r="D469" s="240"/>
      <c r="E469" s="767"/>
      <c r="F469" s="240"/>
      <c r="G469" s="240"/>
      <c r="H469" s="240"/>
      <c r="I469" s="240"/>
      <c r="J469" s="240"/>
      <c r="K469" s="240"/>
      <c r="L469" s="240"/>
      <c r="M469" s="240"/>
      <c r="N469" s="240"/>
      <c r="O469" s="240"/>
      <c r="P469" s="240"/>
      <c r="Q469" s="240"/>
      <c r="R469" s="240"/>
      <c r="S469" s="240"/>
      <c r="T469" s="240"/>
    </row>
    <row r="470" spans="1:20" x14ac:dyDescent="0.3">
      <c r="A470" s="240"/>
      <c r="B470" s="240"/>
      <c r="C470" s="240"/>
      <c r="D470" s="240"/>
      <c r="E470" s="767"/>
      <c r="F470" s="240"/>
      <c r="G470" s="240"/>
      <c r="H470" s="240"/>
      <c r="I470" s="240"/>
      <c r="J470" s="240"/>
      <c r="K470" s="240"/>
      <c r="L470" s="240"/>
      <c r="M470" s="240"/>
      <c r="N470" s="240"/>
      <c r="O470" s="240"/>
      <c r="P470" s="240"/>
      <c r="Q470" s="240"/>
      <c r="R470" s="240"/>
      <c r="S470" s="240"/>
      <c r="T470" s="240"/>
    </row>
    <row r="471" spans="1:20" x14ac:dyDescent="0.3">
      <c r="A471" s="240"/>
      <c r="B471" s="240"/>
      <c r="C471" s="240"/>
      <c r="D471" s="240"/>
      <c r="E471" s="767"/>
      <c r="F471" s="240"/>
      <c r="G471" s="240"/>
      <c r="H471" s="240"/>
      <c r="I471" s="240"/>
      <c r="J471" s="240"/>
      <c r="K471" s="240"/>
      <c r="L471" s="240"/>
      <c r="M471" s="240"/>
      <c r="N471" s="240"/>
      <c r="O471" s="240"/>
      <c r="P471" s="240"/>
      <c r="Q471" s="240"/>
      <c r="R471" s="240"/>
      <c r="S471" s="240"/>
      <c r="T471" s="240"/>
    </row>
    <row r="472" spans="1:20" x14ac:dyDescent="0.3">
      <c r="A472" s="240"/>
      <c r="B472" s="240"/>
      <c r="C472" s="240"/>
      <c r="D472" s="240"/>
      <c r="E472" s="767"/>
      <c r="F472" s="240"/>
      <c r="G472" s="240"/>
      <c r="H472" s="240"/>
      <c r="I472" s="240"/>
      <c r="J472" s="240"/>
      <c r="K472" s="240"/>
      <c r="L472" s="240"/>
      <c r="M472" s="240"/>
      <c r="N472" s="240"/>
      <c r="O472" s="240"/>
      <c r="P472" s="240"/>
      <c r="Q472" s="240"/>
      <c r="R472" s="240"/>
      <c r="S472" s="240"/>
      <c r="T472" s="240"/>
    </row>
    <row r="473" spans="1:20" x14ac:dyDescent="0.3">
      <c r="A473" s="240"/>
      <c r="B473" s="240"/>
      <c r="C473" s="240"/>
      <c r="D473" s="240"/>
      <c r="E473" s="767"/>
      <c r="F473" s="240"/>
      <c r="G473" s="240"/>
      <c r="H473" s="240"/>
      <c r="I473" s="240"/>
      <c r="J473" s="240"/>
      <c r="K473" s="240"/>
      <c r="L473" s="240"/>
      <c r="M473" s="240"/>
      <c r="N473" s="240"/>
      <c r="O473" s="240"/>
      <c r="P473" s="240"/>
      <c r="Q473" s="240"/>
      <c r="R473" s="240"/>
      <c r="S473" s="240"/>
      <c r="T473" s="240"/>
    </row>
    <row r="474" spans="1:20" x14ac:dyDescent="0.3">
      <c r="A474" s="240"/>
      <c r="B474" s="240"/>
      <c r="C474" s="240"/>
      <c r="D474" s="240"/>
      <c r="E474" s="767"/>
      <c r="F474" s="240"/>
      <c r="G474" s="240"/>
      <c r="H474" s="240"/>
      <c r="I474" s="240"/>
      <c r="J474" s="240"/>
      <c r="K474" s="240"/>
      <c r="L474" s="240"/>
      <c r="M474" s="240"/>
      <c r="N474" s="240"/>
      <c r="O474" s="240"/>
      <c r="P474" s="240"/>
      <c r="Q474" s="240"/>
      <c r="R474" s="240"/>
      <c r="S474" s="240"/>
      <c r="T474" s="240"/>
    </row>
    <row r="475" spans="1:20" x14ac:dyDescent="0.3">
      <c r="A475" s="240"/>
      <c r="B475" s="240"/>
      <c r="C475" s="240"/>
      <c r="D475" s="240"/>
      <c r="E475" s="767"/>
      <c r="F475" s="240"/>
      <c r="G475" s="240"/>
      <c r="H475" s="240"/>
      <c r="I475" s="240"/>
      <c r="J475" s="240"/>
      <c r="K475" s="240"/>
      <c r="L475" s="240"/>
      <c r="M475" s="240"/>
      <c r="N475" s="240"/>
      <c r="O475" s="240"/>
      <c r="P475" s="240"/>
      <c r="Q475" s="240"/>
      <c r="R475" s="240"/>
      <c r="S475" s="240"/>
      <c r="T475" s="240"/>
    </row>
    <row r="476" spans="1:20" x14ac:dyDescent="0.3">
      <c r="A476" s="240"/>
      <c r="B476" s="240"/>
      <c r="C476" s="240"/>
      <c r="D476" s="240"/>
      <c r="E476" s="767"/>
      <c r="F476" s="240"/>
      <c r="G476" s="240"/>
      <c r="H476" s="240"/>
      <c r="I476" s="240"/>
      <c r="J476" s="240"/>
      <c r="K476" s="240"/>
      <c r="L476" s="240"/>
      <c r="M476" s="240"/>
      <c r="N476" s="240"/>
      <c r="O476" s="240"/>
      <c r="P476" s="240"/>
      <c r="Q476" s="240"/>
      <c r="R476" s="240"/>
      <c r="S476" s="240"/>
      <c r="T476" s="240"/>
    </row>
    <row r="477" spans="1:20" x14ac:dyDescent="0.3">
      <c r="A477" s="240"/>
      <c r="B477" s="240"/>
      <c r="C477" s="240"/>
      <c r="D477" s="240"/>
      <c r="E477" s="767"/>
      <c r="F477" s="240"/>
      <c r="G477" s="240"/>
      <c r="H477" s="240"/>
      <c r="I477" s="240"/>
      <c r="J477" s="240"/>
      <c r="K477" s="240"/>
      <c r="L477" s="240"/>
      <c r="M477" s="240"/>
      <c r="N477" s="240"/>
      <c r="O477" s="240"/>
      <c r="P477" s="240"/>
      <c r="Q477" s="240"/>
      <c r="R477" s="240"/>
      <c r="S477" s="240"/>
      <c r="T477" s="240"/>
    </row>
    <row r="478" spans="1:20" x14ac:dyDescent="0.3">
      <c r="A478" s="240"/>
      <c r="B478" s="240"/>
      <c r="C478" s="240"/>
      <c r="D478" s="240"/>
      <c r="E478" s="767"/>
      <c r="F478" s="240"/>
      <c r="G478" s="240"/>
      <c r="H478" s="240"/>
      <c r="I478" s="240"/>
      <c r="J478" s="240"/>
      <c r="K478" s="240"/>
      <c r="L478" s="240"/>
      <c r="M478" s="240"/>
      <c r="N478" s="240"/>
      <c r="O478" s="240"/>
      <c r="P478" s="240"/>
      <c r="Q478" s="240"/>
      <c r="R478" s="240"/>
      <c r="S478" s="240"/>
      <c r="T478" s="240"/>
    </row>
    <row r="479" spans="1:20" x14ac:dyDescent="0.3">
      <c r="A479" s="240"/>
      <c r="B479" s="240"/>
      <c r="C479" s="240"/>
      <c r="D479" s="240"/>
      <c r="E479" s="767"/>
      <c r="F479" s="240"/>
      <c r="G479" s="240"/>
      <c r="H479" s="240"/>
      <c r="I479" s="240"/>
      <c r="J479" s="240"/>
      <c r="K479" s="240"/>
      <c r="L479" s="240"/>
      <c r="M479" s="240"/>
      <c r="N479" s="240"/>
      <c r="O479" s="240"/>
      <c r="P479" s="240"/>
      <c r="Q479" s="240"/>
      <c r="R479" s="240"/>
      <c r="S479" s="240"/>
      <c r="T479" s="240"/>
    </row>
    <row r="480" spans="1:20" x14ac:dyDescent="0.3">
      <c r="A480" s="240"/>
      <c r="B480" s="240"/>
      <c r="C480" s="240"/>
      <c r="D480" s="240"/>
      <c r="E480" s="767"/>
      <c r="F480" s="240"/>
      <c r="G480" s="240"/>
      <c r="H480" s="240"/>
      <c r="I480" s="240"/>
      <c r="J480" s="240"/>
      <c r="K480" s="240"/>
      <c r="L480" s="240"/>
      <c r="M480" s="240"/>
      <c r="N480" s="240"/>
      <c r="O480" s="240"/>
      <c r="P480" s="240"/>
      <c r="Q480" s="240"/>
      <c r="R480" s="240"/>
      <c r="S480" s="240"/>
      <c r="T480" s="240"/>
    </row>
    <row r="481" spans="1:20" x14ac:dyDescent="0.3">
      <c r="A481" s="240"/>
      <c r="B481" s="240"/>
      <c r="C481" s="240"/>
      <c r="D481" s="240"/>
      <c r="E481" s="767"/>
      <c r="F481" s="240"/>
      <c r="G481" s="240"/>
      <c r="H481" s="240"/>
      <c r="I481" s="240"/>
      <c r="J481" s="240"/>
      <c r="K481" s="240"/>
      <c r="L481" s="240"/>
      <c r="M481" s="240"/>
      <c r="N481" s="240"/>
      <c r="O481" s="240"/>
      <c r="P481" s="240"/>
      <c r="Q481" s="240"/>
      <c r="R481" s="240"/>
      <c r="S481" s="240"/>
      <c r="T481" s="240"/>
    </row>
    <row r="482" spans="1:20" x14ac:dyDescent="0.3">
      <c r="A482" s="240"/>
      <c r="B482" s="240"/>
      <c r="C482" s="240"/>
      <c r="D482" s="240"/>
      <c r="E482" s="767"/>
      <c r="F482" s="240"/>
      <c r="G482" s="240"/>
      <c r="H482" s="240"/>
      <c r="I482" s="240"/>
      <c r="J482" s="240"/>
      <c r="K482" s="240"/>
      <c r="L482" s="240"/>
      <c r="M482" s="240"/>
      <c r="N482" s="240"/>
      <c r="O482" s="240"/>
      <c r="P482" s="240"/>
      <c r="Q482" s="240"/>
      <c r="R482" s="240"/>
      <c r="S482" s="240"/>
      <c r="T482" s="240"/>
    </row>
    <row r="483" spans="1:20" x14ac:dyDescent="0.3">
      <c r="A483" s="240"/>
      <c r="B483" s="240"/>
      <c r="C483" s="240"/>
      <c r="D483" s="240"/>
      <c r="E483" s="767"/>
      <c r="F483" s="240"/>
      <c r="G483" s="240"/>
      <c r="H483" s="240"/>
      <c r="I483" s="240"/>
      <c r="J483" s="240"/>
      <c r="K483" s="240"/>
      <c r="L483" s="240"/>
      <c r="M483" s="240"/>
      <c r="N483" s="240"/>
      <c r="O483" s="240"/>
      <c r="P483" s="240"/>
      <c r="Q483" s="240"/>
      <c r="R483" s="240"/>
      <c r="S483" s="240"/>
      <c r="T483" s="240"/>
    </row>
    <row r="484" spans="1:20" x14ac:dyDescent="0.3">
      <c r="A484" s="240"/>
      <c r="B484" s="240"/>
      <c r="C484" s="240"/>
      <c r="D484" s="240"/>
      <c r="E484" s="767"/>
      <c r="F484" s="240"/>
      <c r="G484" s="240"/>
      <c r="H484" s="240"/>
      <c r="I484" s="240"/>
      <c r="J484" s="240"/>
      <c r="K484" s="240"/>
      <c r="L484" s="240"/>
      <c r="M484" s="240"/>
      <c r="N484" s="240"/>
      <c r="O484" s="240"/>
      <c r="P484" s="240"/>
      <c r="Q484" s="240"/>
      <c r="R484" s="240"/>
      <c r="S484" s="240"/>
      <c r="T484" s="240"/>
    </row>
    <row r="485" spans="1:20" x14ac:dyDescent="0.3">
      <c r="A485" s="240"/>
      <c r="B485" s="240"/>
      <c r="C485" s="240"/>
      <c r="D485" s="240"/>
      <c r="E485" s="767"/>
      <c r="F485" s="240"/>
      <c r="G485" s="240"/>
      <c r="H485" s="240"/>
      <c r="I485" s="240"/>
      <c r="J485" s="240"/>
      <c r="K485" s="240"/>
      <c r="L485" s="240"/>
      <c r="M485" s="240"/>
      <c r="N485" s="240"/>
      <c r="O485" s="240"/>
      <c r="P485" s="240"/>
      <c r="Q485" s="240"/>
      <c r="R485" s="240"/>
      <c r="S485" s="240"/>
      <c r="T485" s="240"/>
    </row>
    <row r="486" spans="1:20" x14ac:dyDescent="0.3">
      <c r="A486" s="240"/>
      <c r="B486" s="240"/>
      <c r="C486" s="240"/>
      <c r="D486" s="240"/>
      <c r="E486" s="767"/>
      <c r="F486" s="240"/>
      <c r="G486" s="240"/>
      <c r="H486" s="240"/>
      <c r="I486" s="240"/>
      <c r="J486" s="240"/>
      <c r="K486" s="240"/>
      <c r="L486" s="240"/>
      <c r="M486" s="240"/>
      <c r="N486" s="240"/>
      <c r="O486" s="240"/>
      <c r="P486" s="240"/>
      <c r="Q486" s="240"/>
      <c r="R486" s="240"/>
      <c r="S486" s="240"/>
      <c r="T486" s="240"/>
    </row>
    <row r="487" spans="1:20" x14ac:dyDescent="0.3">
      <c r="A487" s="240"/>
      <c r="B487" s="240"/>
      <c r="C487" s="240"/>
      <c r="D487" s="240"/>
      <c r="E487" s="767"/>
      <c r="F487" s="240"/>
      <c r="G487" s="240"/>
      <c r="H487" s="240"/>
      <c r="I487" s="240"/>
      <c r="J487" s="240"/>
      <c r="K487" s="240"/>
      <c r="L487" s="240"/>
      <c r="M487" s="240"/>
      <c r="N487" s="240"/>
      <c r="O487" s="240"/>
      <c r="P487" s="240"/>
      <c r="Q487" s="240"/>
      <c r="R487" s="240"/>
      <c r="S487" s="240"/>
      <c r="T487" s="240"/>
    </row>
    <row r="488" spans="1:20" x14ac:dyDescent="0.3">
      <c r="A488" s="240"/>
      <c r="B488" s="240"/>
      <c r="C488" s="240"/>
      <c r="D488" s="240"/>
      <c r="E488" s="767"/>
      <c r="F488" s="240"/>
      <c r="G488" s="240"/>
      <c r="H488" s="240"/>
      <c r="I488" s="240"/>
      <c r="J488" s="240"/>
      <c r="K488" s="240"/>
      <c r="L488" s="240"/>
      <c r="M488" s="240"/>
      <c r="N488" s="240"/>
      <c r="O488" s="240"/>
      <c r="P488" s="240"/>
      <c r="Q488" s="240"/>
      <c r="R488" s="240"/>
      <c r="S488" s="240"/>
      <c r="T488" s="240"/>
    </row>
    <row r="489" spans="1:20" x14ac:dyDescent="0.3">
      <c r="A489" s="240"/>
      <c r="B489" s="240"/>
      <c r="C489" s="240"/>
      <c r="D489" s="240"/>
      <c r="E489" s="767"/>
      <c r="F489" s="240"/>
      <c r="G489" s="240"/>
      <c r="H489" s="240"/>
      <c r="I489" s="240"/>
      <c r="J489" s="240"/>
      <c r="K489" s="240"/>
      <c r="L489" s="240"/>
      <c r="M489" s="240"/>
      <c r="N489" s="240"/>
      <c r="O489" s="240"/>
      <c r="P489" s="240"/>
      <c r="Q489" s="240"/>
      <c r="R489" s="240"/>
      <c r="S489" s="240"/>
      <c r="T489" s="240"/>
    </row>
    <row r="490" spans="1:20" x14ac:dyDescent="0.3">
      <c r="A490" s="240"/>
      <c r="B490" s="240"/>
      <c r="C490" s="240"/>
      <c r="D490" s="240"/>
      <c r="E490" s="767"/>
      <c r="F490" s="240"/>
      <c r="G490" s="240"/>
      <c r="H490" s="240"/>
      <c r="I490" s="240"/>
      <c r="J490" s="240"/>
      <c r="K490" s="240"/>
      <c r="L490" s="240"/>
      <c r="M490" s="240"/>
      <c r="N490" s="240"/>
      <c r="O490" s="240"/>
      <c r="P490" s="240"/>
      <c r="Q490" s="240"/>
      <c r="R490" s="240"/>
      <c r="S490" s="240"/>
      <c r="T490" s="240"/>
    </row>
    <row r="491" spans="1:20" x14ac:dyDescent="0.3">
      <c r="A491" s="240"/>
      <c r="B491" s="240"/>
      <c r="C491" s="240"/>
      <c r="D491" s="240"/>
      <c r="E491" s="767"/>
      <c r="F491" s="240"/>
      <c r="G491" s="240"/>
      <c r="H491" s="240"/>
      <c r="I491" s="240"/>
      <c r="J491" s="240"/>
      <c r="K491" s="240"/>
      <c r="L491" s="240"/>
      <c r="M491" s="240"/>
      <c r="N491" s="240"/>
      <c r="O491" s="240"/>
      <c r="P491" s="240"/>
      <c r="Q491" s="240"/>
      <c r="R491" s="240"/>
      <c r="S491" s="240"/>
      <c r="T491" s="240"/>
    </row>
    <row r="492" spans="1:20" x14ac:dyDescent="0.3">
      <c r="A492" s="240"/>
      <c r="B492" s="240"/>
      <c r="C492" s="240"/>
      <c r="D492" s="240"/>
      <c r="E492" s="767"/>
      <c r="F492" s="240"/>
      <c r="G492" s="240"/>
      <c r="H492" s="240"/>
      <c r="I492" s="240"/>
      <c r="J492" s="240"/>
      <c r="K492" s="240"/>
      <c r="L492" s="240"/>
      <c r="M492" s="240"/>
      <c r="N492" s="240"/>
      <c r="O492" s="240"/>
      <c r="P492" s="240"/>
      <c r="Q492" s="240"/>
      <c r="R492" s="240"/>
      <c r="S492" s="240"/>
      <c r="T492" s="240"/>
    </row>
    <row r="493" spans="1:20" x14ac:dyDescent="0.3">
      <c r="A493" s="240"/>
      <c r="B493" s="240"/>
      <c r="C493" s="240"/>
      <c r="D493" s="240"/>
      <c r="E493" s="767"/>
      <c r="F493" s="240"/>
      <c r="G493" s="240"/>
      <c r="H493" s="240"/>
      <c r="I493" s="240"/>
      <c r="J493" s="240"/>
      <c r="K493" s="240"/>
      <c r="L493" s="240"/>
      <c r="M493" s="240"/>
      <c r="N493" s="240"/>
      <c r="O493" s="240"/>
      <c r="P493" s="240"/>
      <c r="Q493" s="240"/>
      <c r="R493" s="240"/>
      <c r="S493" s="240"/>
      <c r="T493" s="240"/>
    </row>
    <row r="494" spans="1:20" x14ac:dyDescent="0.3">
      <c r="A494" s="240"/>
      <c r="B494" s="240"/>
      <c r="C494" s="240"/>
      <c r="D494" s="240"/>
      <c r="E494" s="767"/>
      <c r="F494" s="240"/>
      <c r="G494" s="240"/>
      <c r="H494" s="240"/>
      <c r="I494" s="240"/>
      <c r="J494" s="240"/>
      <c r="K494" s="240"/>
      <c r="L494" s="240"/>
      <c r="M494" s="240"/>
      <c r="N494" s="240"/>
      <c r="O494" s="240"/>
      <c r="P494" s="240"/>
      <c r="Q494" s="240"/>
      <c r="R494" s="240"/>
      <c r="S494" s="240"/>
      <c r="T494" s="240"/>
    </row>
    <row r="495" spans="1:20" x14ac:dyDescent="0.3">
      <c r="A495" s="240"/>
      <c r="B495" s="240"/>
      <c r="C495" s="240"/>
      <c r="D495" s="240"/>
      <c r="E495" s="767"/>
      <c r="F495" s="240"/>
      <c r="G495" s="240"/>
      <c r="H495" s="240"/>
      <c r="I495" s="240"/>
      <c r="J495" s="240"/>
      <c r="K495" s="240"/>
      <c r="L495" s="240"/>
      <c r="M495" s="240"/>
      <c r="N495" s="240"/>
      <c r="O495" s="240"/>
      <c r="P495" s="240"/>
      <c r="Q495" s="240"/>
      <c r="R495" s="240"/>
      <c r="S495" s="240"/>
      <c r="T495" s="240"/>
    </row>
    <row r="496" spans="1:20" x14ac:dyDescent="0.3">
      <c r="A496" s="240"/>
      <c r="B496" s="240"/>
      <c r="C496" s="240"/>
      <c r="D496" s="240"/>
      <c r="E496" s="767"/>
      <c r="F496" s="240"/>
      <c r="G496" s="240"/>
      <c r="H496" s="240"/>
      <c r="I496" s="240"/>
      <c r="J496" s="240"/>
      <c r="K496" s="240"/>
      <c r="L496" s="240"/>
      <c r="M496" s="240"/>
      <c r="N496" s="240"/>
      <c r="O496" s="240"/>
      <c r="P496" s="240"/>
      <c r="Q496" s="240"/>
      <c r="R496" s="240"/>
      <c r="S496" s="240"/>
      <c r="T496" s="240"/>
    </row>
    <row r="497" spans="1:20" x14ac:dyDescent="0.3">
      <c r="A497" s="240"/>
      <c r="B497" s="240"/>
      <c r="C497" s="240"/>
      <c r="D497" s="240"/>
      <c r="E497" s="767"/>
      <c r="F497" s="240"/>
      <c r="G497" s="240"/>
      <c r="H497" s="240"/>
      <c r="I497" s="240"/>
      <c r="J497" s="240"/>
      <c r="K497" s="240"/>
      <c r="L497" s="240"/>
      <c r="M497" s="240"/>
      <c r="N497" s="240"/>
      <c r="O497" s="240"/>
      <c r="P497" s="240"/>
      <c r="Q497" s="240"/>
      <c r="R497" s="240"/>
      <c r="S497" s="240"/>
      <c r="T497" s="240"/>
    </row>
    <row r="498" spans="1:20" x14ac:dyDescent="0.3">
      <c r="A498" s="240"/>
      <c r="B498" s="240"/>
      <c r="C498" s="240"/>
      <c r="D498" s="240"/>
      <c r="E498" s="767"/>
      <c r="F498" s="240"/>
      <c r="G498" s="240"/>
      <c r="H498" s="240"/>
      <c r="I498" s="240"/>
      <c r="J498" s="240"/>
      <c r="K498" s="240"/>
      <c r="L498" s="240"/>
      <c r="M498" s="240"/>
      <c r="N498" s="240"/>
      <c r="O498" s="240"/>
      <c r="P498" s="240"/>
      <c r="Q498" s="240"/>
      <c r="R498" s="240"/>
      <c r="S498" s="240"/>
      <c r="T498" s="240"/>
    </row>
    <row r="499" spans="1:20" x14ac:dyDescent="0.3">
      <c r="A499" s="240"/>
      <c r="B499" s="240"/>
      <c r="C499" s="240"/>
      <c r="D499" s="240"/>
      <c r="E499" s="767"/>
      <c r="F499" s="240"/>
      <c r="G499" s="240"/>
      <c r="H499" s="240"/>
      <c r="I499" s="240"/>
      <c r="J499" s="240"/>
      <c r="K499" s="240"/>
      <c r="L499" s="240"/>
      <c r="M499" s="240"/>
      <c r="N499" s="240"/>
      <c r="O499" s="240"/>
      <c r="P499" s="240"/>
      <c r="Q499" s="240"/>
      <c r="R499" s="240"/>
      <c r="S499" s="240"/>
      <c r="T499" s="240"/>
    </row>
    <row r="500" spans="1:20" x14ac:dyDescent="0.3">
      <c r="A500" s="240"/>
      <c r="B500" s="240"/>
      <c r="C500" s="240"/>
      <c r="D500" s="240"/>
      <c r="E500" s="767"/>
      <c r="F500" s="240"/>
      <c r="G500" s="240"/>
      <c r="H500" s="240"/>
      <c r="I500" s="240"/>
      <c r="J500" s="240"/>
      <c r="K500" s="240"/>
      <c r="L500" s="240"/>
      <c r="M500" s="240"/>
      <c r="N500" s="240"/>
      <c r="O500" s="240"/>
      <c r="P500" s="240"/>
      <c r="Q500" s="240"/>
      <c r="R500" s="240"/>
      <c r="S500" s="240"/>
      <c r="T500" s="240"/>
    </row>
    <row r="501" spans="1:20" x14ac:dyDescent="0.3">
      <c r="A501" s="240"/>
      <c r="B501" s="240"/>
      <c r="C501" s="240"/>
      <c r="D501" s="240"/>
      <c r="E501" s="767"/>
      <c r="F501" s="240"/>
      <c r="G501" s="240"/>
      <c r="H501" s="240"/>
      <c r="I501" s="240"/>
      <c r="J501" s="240"/>
      <c r="K501" s="240"/>
      <c r="L501" s="240"/>
      <c r="M501" s="240"/>
      <c r="N501" s="240"/>
      <c r="O501" s="240"/>
      <c r="P501" s="240"/>
      <c r="Q501" s="240"/>
      <c r="R501" s="240"/>
      <c r="S501" s="240"/>
      <c r="T501" s="240"/>
    </row>
    <row r="502" spans="1:20" x14ac:dyDescent="0.3">
      <c r="A502" s="240"/>
      <c r="B502" s="240"/>
      <c r="C502" s="240"/>
      <c r="D502" s="240"/>
      <c r="E502" s="767"/>
      <c r="F502" s="240"/>
      <c r="G502" s="240"/>
      <c r="H502" s="240"/>
      <c r="I502" s="240"/>
      <c r="J502" s="240"/>
      <c r="K502" s="240"/>
      <c r="L502" s="240"/>
      <c r="M502" s="240"/>
      <c r="N502" s="240"/>
      <c r="O502" s="240"/>
      <c r="P502" s="240"/>
      <c r="Q502" s="240"/>
      <c r="R502" s="240"/>
      <c r="S502" s="240"/>
      <c r="T502" s="240"/>
    </row>
    <row r="503" spans="1:20" x14ac:dyDescent="0.3">
      <c r="A503" s="240"/>
      <c r="B503" s="240"/>
      <c r="C503" s="240"/>
      <c r="D503" s="240"/>
      <c r="E503" s="767"/>
      <c r="F503" s="240"/>
      <c r="G503" s="240"/>
      <c r="H503" s="240"/>
      <c r="I503" s="240"/>
      <c r="J503" s="240"/>
      <c r="K503" s="240"/>
      <c r="L503" s="240"/>
      <c r="M503" s="240"/>
      <c r="N503" s="240"/>
      <c r="O503" s="240"/>
      <c r="P503" s="240"/>
      <c r="Q503" s="240"/>
      <c r="R503" s="240"/>
      <c r="S503" s="240"/>
      <c r="T503" s="240"/>
    </row>
    <row r="504" spans="1:20" x14ac:dyDescent="0.3">
      <c r="A504" s="240"/>
      <c r="B504" s="240"/>
      <c r="C504" s="240"/>
      <c r="D504" s="240"/>
      <c r="E504" s="767"/>
      <c r="F504" s="240"/>
      <c r="G504" s="240"/>
      <c r="H504" s="240"/>
      <c r="I504" s="240"/>
      <c r="J504" s="240"/>
      <c r="K504" s="240"/>
      <c r="L504" s="240"/>
      <c r="M504" s="240"/>
      <c r="N504" s="240"/>
      <c r="O504" s="240"/>
      <c r="P504" s="240"/>
      <c r="Q504" s="240"/>
      <c r="R504" s="240"/>
      <c r="S504" s="240"/>
      <c r="T504" s="240"/>
    </row>
    <row r="505" spans="1:20" x14ac:dyDescent="0.3">
      <c r="A505" s="240"/>
      <c r="B505" s="240"/>
      <c r="C505" s="240"/>
      <c r="D505" s="240"/>
      <c r="E505" s="767"/>
      <c r="F505" s="240"/>
      <c r="G505" s="240"/>
      <c r="H505" s="240"/>
      <c r="I505" s="240"/>
      <c r="J505" s="240"/>
      <c r="K505" s="240"/>
      <c r="L505" s="240"/>
      <c r="M505" s="240"/>
      <c r="N505" s="240"/>
      <c r="O505" s="240"/>
      <c r="P505" s="240"/>
      <c r="Q505" s="240"/>
      <c r="R505" s="240"/>
      <c r="S505" s="240"/>
      <c r="T505" s="240"/>
    </row>
    <row r="506" spans="1:20" x14ac:dyDescent="0.3">
      <c r="A506" s="240"/>
      <c r="B506" s="240"/>
      <c r="C506" s="240"/>
      <c r="D506" s="240"/>
      <c r="E506" s="767"/>
      <c r="F506" s="240"/>
      <c r="G506" s="240"/>
      <c r="H506" s="240"/>
      <c r="I506" s="240"/>
      <c r="J506" s="240"/>
      <c r="K506" s="240"/>
      <c r="L506" s="240"/>
      <c r="M506" s="240"/>
      <c r="N506" s="240"/>
      <c r="O506" s="240"/>
      <c r="P506" s="240"/>
      <c r="Q506" s="240"/>
      <c r="R506" s="240"/>
      <c r="S506" s="240"/>
      <c r="T506" s="240"/>
    </row>
    <row r="507" spans="1:20" x14ac:dyDescent="0.3">
      <c r="A507" s="240"/>
      <c r="B507" s="240"/>
      <c r="C507" s="240"/>
      <c r="D507" s="240"/>
      <c r="E507" s="767"/>
      <c r="F507" s="240"/>
      <c r="G507" s="240"/>
      <c r="H507" s="240"/>
      <c r="I507" s="240"/>
      <c r="J507" s="240"/>
      <c r="K507" s="240"/>
      <c r="L507" s="240"/>
      <c r="M507" s="240"/>
      <c r="N507" s="240"/>
      <c r="O507" s="240"/>
      <c r="P507" s="240"/>
      <c r="Q507" s="240"/>
      <c r="R507" s="240"/>
      <c r="S507" s="240"/>
      <c r="T507" s="240"/>
    </row>
    <row r="508" spans="1:20" x14ac:dyDescent="0.3">
      <c r="A508" s="240"/>
      <c r="B508" s="240"/>
      <c r="C508" s="240"/>
      <c r="D508" s="240"/>
      <c r="E508" s="767"/>
      <c r="F508" s="240"/>
      <c r="G508" s="240"/>
      <c r="H508" s="240"/>
      <c r="I508" s="240"/>
      <c r="J508" s="240"/>
      <c r="K508" s="240"/>
      <c r="L508" s="240"/>
      <c r="M508" s="240"/>
      <c r="N508" s="240"/>
      <c r="O508" s="240"/>
      <c r="P508" s="240"/>
      <c r="Q508" s="240"/>
      <c r="R508" s="240"/>
      <c r="S508" s="240"/>
      <c r="T508" s="240"/>
    </row>
    <row r="509" spans="1:20" x14ac:dyDescent="0.3">
      <c r="A509" s="240"/>
      <c r="B509" s="240"/>
      <c r="C509" s="240"/>
      <c r="D509" s="240"/>
      <c r="E509" s="767"/>
      <c r="F509" s="240"/>
      <c r="G509" s="240"/>
      <c r="H509" s="240"/>
      <c r="I509" s="240"/>
      <c r="J509" s="240"/>
      <c r="K509" s="240"/>
      <c r="L509" s="240"/>
      <c r="M509" s="240"/>
      <c r="N509" s="240"/>
      <c r="O509" s="240"/>
      <c r="P509" s="240"/>
      <c r="Q509" s="240"/>
      <c r="R509" s="240"/>
      <c r="S509" s="240"/>
      <c r="T509" s="240"/>
    </row>
    <row r="510" spans="1:20" x14ac:dyDescent="0.3">
      <c r="A510" s="240"/>
      <c r="B510" s="240"/>
      <c r="C510" s="240"/>
      <c r="D510" s="240"/>
      <c r="E510" s="767"/>
      <c r="F510" s="240"/>
      <c r="G510" s="240"/>
      <c r="H510" s="240"/>
      <c r="I510" s="240"/>
      <c r="J510" s="240"/>
      <c r="K510" s="240"/>
      <c r="L510" s="240"/>
      <c r="M510" s="240"/>
      <c r="N510" s="240"/>
      <c r="O510" s="240"/>
      <c r="P510" s="240"/>
      <c r="Q510" s="240"/>
      <c r="R510" s="240"/>
      <c r="S510" s="240"/>
      <c r="T510" s="240"/>
    </row>
    <row r="511" spans="1:20" x14ac:dyDescent="0.3">
      <c r="A511" s="240"/>
      <c r="B511" s="240"/>
      <c r="C511" s="240"/>
      <c r="D511" s="240"/>
      <c r="E511" s="767"/>
      <c r="F511" s="240"/>
      <c r="G511" s="240"/>
      <c r="H511" s="240"/>
      <c r="I511" s="240"/>
      <c r="J511" s="240"/>
      <c r="K511" s="240"/>
      <c r="L511" s="240"/>
      <c r="M511" s="240"/>
      <c r="N511" s="240"/>
      <c r="O511" s="240"/>
      <c r="P511" s="240"/>
      <c r="Q511" s="240"/>
      <c r="R511" s="240"/>
      <c r="S511" s="240"/>
      <c r="T511" s="240"/>
    </row>
    <row r="512" spans="1:20" x14ac:dyDescent="0.3">
      <c r="A512" s="240"/>
      <c r="B512" s="240"/>
      <c r="C512" s="240"/>
      <c r="D512" s="240"/>
      <c r="E512" s="767"/>
      <c r="F512" s="240"/>
      <c r="G512" s="240"/>
      <c r="H512" s="240"/>
      <c r="I512" s="240"/>
      <c r="J512" s="240"/>
      <c r="K512" s="240"/>
      <c r="L512" s="240"/>
      <c r="M512" s="240"/>
      <c r="N512" s="240"/>
      <c r="O512" s="240"/>
      <c r="P512" s="240"/>
      <c r="Q512" s="240"/>
      <c r="R512" s="240"/>
      <c r="S512" s="240"/>
      <c r="T512" s="240"/>
    </row>
    <row r="513" spans="1:20" x14ac:dyDescent="0.3">
      <c r="A513" s="240"/>
      <c r="B513" s="240"/>
      <c r="C513" s="240"/>
      <c r="D513" s="240"/>
      <c r="E513" s="767"/>
      <c r="F513" s="240"/>
      <c r="G513" s="240"/>
      <c r="H513" s="240"/>
      <c r="I513" s="240"/>
      <c r="J513" s="240"/>
      <c r="K513" s="240"/>
      <c r="L513" s="240"/>
      <c r="M513" s="240"/>
      <c r="N513" s="240"/>
      <c r="O513" s="240"/>
      <c r="P513" s="240"/>
      <c r="Q513" s="240"/>
      <c r="R513" s="240"/>
      <c r="S513" s="240"/>
      <c r="T513" s="240"/>
    </row>
    <row r="514" spans="1:20" x14ac:dyDescent="0.3">
      <c r="A514" s="240"/>
      <c r="B514" s="240"/>
      <c r="C514" s="240"/>
      <c r="D514" s="240"/>
      <c r="E514" s="767"/>
      <c r="F514" s="240"/>
      <c r="G514" s="240"/>
      <c r="H514" s="240"/>
      <c r="I514" s="240"/>
      <c r="J514" s="240"/>
      <c r="K514" s="240"/>
      <c r="L514" s="240"/>
      <c r="M514" s="240"/>
      <c r="N514" s="240"/>
      <c r="O514" s="240"/>
      <c r="P514" s="240"/>
      <c r="Q514" s="240"/>
      <c r="R514" s="240"/>
      <c r="S514" s="240"/>
      <c r="T514" s="240"/>
    </row>
    <row r="515" spans="1:20" x14ac:dyDescent="0.3">
      <c r="A515" s="240"/>
      <c r="B515" s="240"/>
      <c r="C515" s="240"/>
      <c r="D515" s="240"/>
      <c r="E515" s="767"/>
      <c r="F515" s="240"/>
      <c r="G515" s="240"/>
      <c r="H515" s="240"/>
      <c r="I515" s="240"/>
      <c r="J515" s="240"/>
      <c r="K515" s="240"/>
      <c r="L515" s="240"/>
      <c r="M515" s="240"/>
      <c r="N515" s="240"/>
      <c r="O515" s="240"/>
      <c r="P515" s="240"/>
      <c r="Q515" s="240"/>
      <c r="R515" s="240"/>
      <c r="S515" s="240"/>
      <c r="T515" s="240"/>
    </row>
    <row r="516" spans="1:20" x14ac:dyDescent="0.3">
      <c r="A516" s="240"/>
      <c r="B516" s="240"/>
      <c r="C516" s="240"/>
      <c r="D516" s="240"/>
      <c r="E516" s="767"/>
      <c r="F516" s="240"/>
      <c r="G516" s="240"/>
      <c r="H516" s="240"/>
      <c r="I516" s="240"/>
      <c r="J516" s="240"/>
      <c r="K516" s="240"/>
      <c r="L516" s="240"/>
      <c r="M516" s="240"/>
      <c r="N516" s="240"/>
      <c r="O516" s="240"/>
      <c r="P516" s="240"/>
      <c r="Q516" s="240"/>
      <c r="R516" s="240"/>
      <c r="S516" s="240"/>
      <c r="T516" s="240"/>
    </row>
    <row r="517" spans="1:20" x14ac:dyDescent="0.3">
      <c r="A517" s="240"/>
      <c r="B517" s="240"/>
      <c r="C517" s="240"/>
      <c r="D517" s="240"/>
      <c r="E517" s="767"/>
      <c r="F517" s="240"/>
      <c r="G517" s="240"/>
      <c r="H517" s="240"/>
      <c r="I517" s="240"/>
      <c r="J517" s="240"/>
      <c r="K517" s="240"/>
      <c r="L517" s="240"/>
      <c r="M517" s="240"/>
      <c r="N517" s="240"/>
      <c r="O517" s="240"/>
      <c r="P517" s="240"/>
      <c r="Q517" s="240"/>
      <c r="R517" s="240"/>
      <c r="S517" s="240"/>
      <c r="T517" s="240"/>
    </row>
    <row r="518" spans="1:20" x14ac:dyDescent="0.3">
      <c r="A518" s="240"/>
      <c r="B518" s="240"/>
      <c r="C518" s="240"/>
      <c r="D518" s="240"/>
      <c r="E518" s="767"/>
      <c r="F518" s="240"/>
      <c r="G518" s="240"/>
      <c r="H518" s="240"/>
      <c r="I518" s="240"/>
      <c r="J518" s="240"/>
      <c r="K518" s="240"/>
      <c r="L518" s="240"/>
      <c r="M518" s="240"/>
      <c r="N518" s="240"/>
      <c r="O518" s="240"/>
      <c r="P518" s="240"/>
      <c r="Q518" s="240"/>
      <c r="R518" s="240"/>
      <c r="S518" s="240"/>
      <c r="T518" s="240"/>
    </row>
    <row r="519" spans="1:20" x14ac:dyDescent="0.3">
      <c r="A519" s="240"/>
      <c r="B519" s="240"/>
      <c r="C519" s="240"/>
      <c r="D519" s="240"/>
      <c r="E519" s="767"/>
      <c r="F519" s="240"/>
      <c r="G519" s="240"/>
      <c r="H519" s="240"/>
      <c r="I519" s="240"/>
      <c r="J519" s="240"/>
      <c r="K519" s="240"/>
      <c r="L519" s="240"/>
      <c r="M519" s="240"/>
      <c r="N519" s="240"/>
      <c r="O519" s="240"/>
      <c r="P519" s="240"/>
      <c r="Q519" s="240"/>
      <c r="R519" s="240"/>
      <c r="S519" s="240"/>
      <c r="T519" s="240"/>
    </row>
    <row r="520" spans="1:20" x14ac:dyDescent="0.3">
      <c r="A520" s="240"/>
      <c r="B520" s="240"/>
      <c r="C520" s="240"/>
      <c r="D520" s="240"/>
      <c r="E520" s="767"/>
      <c r="F520" s="240"/>
      <c r="G520" s="240"/>
      <c r="H520" s="240"/>
      <c r="I520" s="240"/>
      <c r="J520" s="240"/>
      <c r="K520" s="240"/>
      <c r="L520" s="240"/>
      <c r="M520" s="240"/>
      <c r="N520" s="240"/>
      <c r="O520" s="240"/>
      <c r="P520" s="240"/>
      <c r="Q520" s="240"/>
      <c r="R520" s="240"/>
      <c r="S520" s="240"/>
      <c r="T520" s="240"/>
    </row>
    <row r="521" spans="1:20" x14ac:dyDescent="0.3">
      <c r="A521" s="240"/>
      <c r="B521" s="240"/>
      <c r="C521" s="240"/>
      <c r="D521" s="240"/>
      <c r="E521" s="767"/>
      <c r="F521" s="240"/>
      <c r="G521" s="240"/>
      <c r="H521" s="240"/>
      <c r="I521" s="240"/>
      <c r="J521" s="240"/>
      <c r="K521" s="240"/>
      <c r="L521" s="240"/>
      <c r="M521" s="240"/>
      <c r="N521" s="240"/>
      <c r="O521" s="240"/>
      <c r="P521" s="240"/>
      <c r="Q521" s="240"/>
      <c r="R521" s="240"/>
      <c r="S521" s="240"/>
      <c r="T521" s="240"/>
    </row>
    <row r="522" spans="1:20" x14ac:dyDescent="0.3">
      <c r="A522" s="240"/>
      <c r="B522" s="240"/>
      <c r="C522" s="240"/>
      <c r="D522" s="240"/>
      <c r="E522" s="767"/>
      <c r="F522" s="240"/>
      <c r="G522" s="240"/>
      <c r="H522" s="240"/>
      <c r="I522" s="240"/>
      <c r="J522" s="240"/>
      <c r="K522" s="240"/>
      <c r="L522" s="240"/>
      <c r="M522" s="240"/>
      <c r="N522" s="240"/>
      <c r="O522" s="240"/>
      <c r="P522" s="240"/>
      <c r="Q522" s="240"/>
      <c r="R522" s="240"/>
      <c r="S522" s="240"/>
      <c r="T522" s="240"/>
    </row>
    <row r="523" spans="1:20" x14ac:dyDescent="0.3">
      <c r="A523" s="240"/>
      <c r="B523" s="240"/>
      <c r="C523" s="240"/>
      <c r="D523" s="240"/>
      <c r="E523" s="767"/>
      <c r="F523" s="240"/>
      <c r="G523" s="240"/>
      <c r="H523" s="240"/>
      <c r="I523" s="240"/>
      <c r="J523" s="240"/>
      <c r="K523" s="240"/>
      <c r="L523" s="240"/>
      <c r="M523" s="240"/>
      <c r="N523" s="240"/>
      <c r="O523" s="240"/>
      <c r="P523" s="240"/>
      <c r="Q523" s="240"/>
      <c r="R523" s="240"/>
      <c r="S523" s="240"/>
      <c r="T523" s="240"/>
    </row>
    <row r="524" spans="1:20" x14ac:dyDescent="0.3">
      <c r="A524" s="240"/>
      <c r="B524" s="240"/>
      <c r="C524" s="240"/>
      <c r="D524" s="240"/>
      <c r="E524" s="767"/>
      <c r="F524" s="240"/>
      <c r="G524" s="240"/>
      <c r="H524" s="240"/>
      <c r="I524" s="240"/>
      <c r="J524" s="240"/>
      <c r="K524" s="240"/>
      <c r="L524" s="240"/>
      <c r="M524" s="240"/>
      <c r="N524" s="240"/>
      <c r="O524" s="240"/>
      <c r="P524" s="240"/>
      <c r="Q524" s="240"/>
      <c r="R524" s="240"/>
      <c r="S524" s="240"/>
      <c r="T524" s="240"/>
    </row>
    <row r="525" spans="1:20" x14ac:dyDescent="0.3">
      <c r="A525" s="240"/>
      <c r="B525" s="240"/>
      <c r="C525" s="240"/>
      <c r="D525" s="240"/>
      <c r="E525" s="767"/>
      <c r="F525" s="240"/>
      <c r="G525" s="240"/>
      <c r="H525" s="240"/>
      <c r="I525" s="240"/>
      <c r="J525" s="240"/>
      <c r="K525" s="240"/>
      <c r="L525" s="240"/>
      <c r="M525" s="240"/>
      <c r="N525" s="240"/>
      <c r="O525" s="240"/>
      <c r="P525" s="240"/>
      <c r="Q525" s="240"/>
      <c r="R525" s="240"/>
      <c r="S525" s="240"/>
      <c r="T525" s="240"/>
    </row>
    <row r="526" spans="1:20" x14ac:dyDescent="0.3">
      <c r="A526" s="240"/>
      <c r="B526" s="240"/>
      <c r="C526" s="240"/>
      <c r="D526" s="240"/>
      <c r="E526" s="767"/>
      <c r="F526" s="240"/>
      <c r="G526" s="240"/>
      <c r="H526" s="240"/>
      <c r="I526" s="240"/>
      <c r="J526" s="240"/>
      <c r="K526" s="240"/>
      <c r="L526" s="240"/>
      <c r="M526" s="240"/>
      <c r="N526" s="240"/>
      <c r="O526" s="240"/>
      <c r="P526" s="240"/>
      <c r="Q526" s="240"/>
      <c r="R526" s="240"/>
      <c r="S526" s="240"/>
      <c r="T526" s="240"/>
    </row>
    <row r="527" spans="1:20" x14ac:dyDescent="0.3">
      <c r="A527" s="240"/>
      <c r="B527" s="240"/>
      <c r="C527" s="240"/>
      <c r="D527" s="240"/>
      <c r="E527" s="767"/>
      <c r="F527" s="240"/>
      <c r="G527" s="240"/>
      <c r="H527" s="240"/>
      <c r="I527" s="240"/>
      <c r="J527" s="240"/>
      <c r="K527" s="240"/>
      <c r="L527" s="240"/>
      <c r="M527" s="240"/>
      <c r="N527" s="240"/>
      <c r="O527" s="240"/>
      <c r="P527" s="240"/>
      <c r="Q527" s="240"/>
      <c r="R527" s="240"/>
      <c r="S527" s="240"/>
      <c r="T527" s="240"/>
    </row>
    <row r="528" spans="1:20" x14ac:dyDescent="0.3">
      <c r="A528" s="240"/>
      <c r="B528" s="240"/>
      <c r="C528" s="240"/>
      <c r="D528" s="240"/>
      <c r="E528" s="767"/>
      <c r="F528" s="240"/>
      <c r="G528" s="240"/>
      <c r="H528" s="240"/>
      <c r="I528" s="240"/>
      <c r="J528" s="240"/>
      <c r="K528" s="240"/>
      <c r="L528" s="240"/>
      <c r="M528" s="240"/>
      <c r="N528" s="240"/>
      <c r="O528" s="240"/>
      <c r="P528" s="240"/>
      <c r="Q528" s="240"/>
      <c r="R528" s="240"/>
      <c r="S528" s="240"/>
      <c r="T528" s="240"/>
    </row>
    <row r="529" spans="1:20" x14ac:dyDescent="0.3">
      <c r="A529" s="240"/>
      <c r="B529" s="240"/>
      <c r="C529" s="240"/>
      <c r="D529" s="240"/>
      <c r="E529" s="767"/>
      <c r="F529" s="240"/>
      <c r="G529" s="240"/>
      <c r="H529" s="240"/>
      <c r="I529" s="240"/>
      <c r="J529" s="240"/>
      <c r="K529" s="240"/>
      <c r="L529" s="240"/>
      <c r="M529" s="240"/>
      <c r="N529" s="240"/>
      <c r="O529" s="240"/>
      <c r="P529" s="240"/>
      <c r="Q529" s="240"/>
      <c r="R529" s="240"/>
      <c r="S529" s="240"/>
      <c r="T529" s="240"/>
    </row>
    <row r="530" spans="1:20" x14ac:dyDescent="0.3">
      <c r="A530" s="240"/>
      <c r="B530" s="240"/>
      <c r="C530" s="240"/>
      <c r="D530" s="240"/>
      <c r="E530" s="767"/>
      <c r="F530" s="240"/>
      <c r="G530" s="240"/>
      <c r="H530" s="240"/>
      <c r="I530" s="240"/>
      <c r="J530" s="240"/>
      <c r="K530" s="240"/>
      <c r="L530" s="240"/>
      <c r="M530" s="240"/>
      <c r="N530" s="240"/>
      <c r="O530" s="240"/>
      <c r="P530" s="240"/>
      <c r="Q530" s="240"/>
      <c r="R530" s="240"/>
      <c r="S530" s="240"/>
      <c r="T530" s="240"/>
    </row>
    <row r="531" spans="1:20" x14ac:dyDescent="0.3">
      <c r="A531" s="240"/>
      <c r="B531" s="240"/>
      <c r="C531" s="240"/>
      <c r="D531" s="240"/>
      <c r="E531" s="767"/>
      <c r="F531" s="240"/>
      <c r="G531" s="240"/>
      <c r="H531" s="240"/>
      <c r="I531" s="240"/>
      <c r="J531" s="240"/>
      <c r="K531" s="240"/>
      <c r="L531" s="240"/>
      <c r="M531" s="240"/>
      <c r="N531" s="240"/>
      <c r="O531" s="240"/>
      <c r="P531" s="240"/>
      <c r="Q531" s="240"/>
      <c r="R531" s="240"/>
      <c r="S531" s="240"/>
      <c r="T531" s="240"/>
    </row>
    <row r="532" spans="1:20" x14ac:dyDescent="0.3">
      <c r="A532" s="240"/>
      <c r="B532" s="240"/>
      <c r="C532" s="240"/>
      <c r="D532" s="240"/>
      <c r="E532" s="767"/>
      <c r="F532" s="240"/>
      <c r="G532" s="240"/>
      <c r="H532" s="240"/>
      <c r="I532" s="240"/>
      <c r="J532" s="240"/>
      <c r="K532" s="240"/>
      <c r="L532" s="240"/>
      <c r="M532" s="240"/>
      <c r="N532" s="240"/>
      <c r="O532" s="240"/>
      <c r="P532" s="240"/>
      <c r="Q532" s="240"/>
      <c r="R532" s="240"/>
      <c r="S532" s="240"/>
      <c r="T532" s="240"/>
    </row>
    <row r="533" spans="1:20" x14ac:dyDescent="0.3">
      <c r="A533" s="240"/>
      <c r="B533" s="240"/>
      <c r="C533" s="240"/>
      <c r="D533" s="240"/>
      <c r="E533" s="767"/>
      <c r="F533" s="240"/>
      <c r="G533" s="240"/>
      <c r="H533" s="240"/>
      <c r="I533" s="240"/>
      <c r="J533" s="240"/>
      <c r="K533" s="240"/>
      <c r="L533" s="240"/>
      <c r="M533" s="240"/>
      <c r="N533" s="240"/>
      <c r="O533" s="240"/>
      <c r="P533" s="240"/>
      <c r="Q533" s="240"/>
      <c r="R533" s="240"/>
      <c r="S533" s="240"/>
      <c r="T533" s="240"/>
    </row>
    <row r="534" spans="1:20" x14ac:dyDescent="0.3">
      <c r="A534" s="240"/>
      <c r="B534" s="240"/>
      <c r="C534" s="240"/>
      <c r="D534" s="240"/>
      <c r="E534" s="767"/>
      <c r="F534" s="240"/>
      <c r="G534" s="240"/>
      <c r="H534" s="240"/>
      <c r="I534" s="240"/>
      <c r="J534" s="240"/>
      <c r="K534" s="240"/>
      <c r="L534" s="240"/>
      <c r="M534" s="240"/>
      <c r="N534" s="240"/>
      <c r="O534" s="240"/>
      <c r="P534" s="240"/>
      <c r="Q534" s="240"/>
      <c r="R534" s="240"/>
      <c r="S534" s="240"/>
      <c r="T534" s="240"/>
    </row>
    <row r="535" spans="1:20" x14ac:dyDescent="0.3">
      <c r="A535" s="240"/>
      <c r="B535" s="240"/>
      <c r="C535" s="240"/>
      <c r="D535" s="240"/>
      <c r="E535" s="767"/>
      <c r="F535" s="240"/>
      <c r="G535" s="240"/>
      <c r="H535" s="240"/>
      <c r="I535" s="240"/>
      <c r="J535" s="240"/>
      <c r="K535" s="240"/>
      <c r="L535" s="240"/>
      <c r="M535" s="240"/>
      <c r="N535" s="240"/>
      <c r="O535" s="240"/>
      <c r="P535" s="240"/>
      <c r="Q535" s="240"/>
      <c r="R535" s="240"/>
      <c r="S535" s="240"/>
      <c r="T535" s="240"/>
    </row>
    <row r="536" spans="1:20" x14ac:dyDescent="0.3">
      <c r="A536" s="240"/>
      <c r="B536" s="240"/>
      <c r="C536" s="240"/>
      <c r="D536" s="240"/>
      <c r="E536" s="767"/>
      <c r="F536" s="240"/>
      <c r="G536" s="240"/>
      <c r="H536" s="240"/>
      <c r="I536" s="240"/>
      <c r="J536" s="240"/>
      <c r="K536" s="240"/>
      <c r="L536" s="240"/>
      <c r="M536" s="240"/>
      <c r="N536" s="240"/>
      <c r="O536" s="240"/>
      <c r="P536" s="240"/>
      <c r="Q536" s="240"/>
      <c r="R536" s="240"/>
      <c r="S536" s="240"/>
      <c r="T536" s="240"/>
    </row>
    <row r="537" spans="1:20" x14ac:dyDescent="0.3">
      <c r="A537" s="240"/>
      <c r="B537" s="240"/>
      <c r="C537" s="240"/>
      <c r="D537" s="240"/>
      <c r="E537" s="767"/>
      <c r="F537" s="240"/>
      <c r="G537" s="240"/>
      <c r="H537" s="240"/>
      <c r="I537" s="240"/>
      <c r="J537" s="240"/>
      <c r="K537" s="240"/>
      <c r="L537" s="240"/>
      <c r="M537" s="240"/>
      <c r="N537" s="240"/>
      <c r="O537" s="240"/>
      <c r="P537" s="240"/>
      <c r="Q537" s="240"/>
      <c r="R537" s="240"/>
      <c r="S537" s="240"/>
      <c r="T537" s="240"/>
    </row>
    <row r="538" spans="1:20" x14ac:dyDescent="0.3">
      <c r="A538" s="240"/>
      <c r="B538" s="240"/>
      <c r="C538" s="240"/>
      <c r="D538" s="240"/>
      <c r="E538" s="767"/>
      <c r="F538" s="240"/>
      <c r="G538" s="240"/>
      <c r="H538" s="240"/>
      <c r="I538" s="240"/>
      <c r="J538" s="240"/>
      <c r="K538" s="240"/>
      <c r="L538" s="240"/>
      <c r="M538" s="240"/>
      <c r="N538" s="240"/>
      <c r="O538" s="240"/>
      <c r="P538" s="240"/>
      <c r="Q538" s="240"/>
      <c r="R538" s="240"/>
      <c r="S538" s="240"/>
      <c r="T538" s="240"/>
    </row>
    <row r="539" spans="1:20" x14ac:dyDescent="0.3">
      <c r="A539" s="240"/>
      <c r="B539" s="240"/>
      <c r="C539" s="240"/>
      <c r="D539" s="240"/>
      <c r="E539" s="767"/>
      <c r="F539" s="240"/>
      <c r="G539" s="240"/>
      <c r="H539" s="240"/>
      <c r="I539" s="240"/>
      <c r="J539" s="240"/>
      <c r="K539" s="240"/>
      <c r="L539" s="240"/>
      <c r="M539" s="240"/>
      <c r="N539" s="240"/>
      <c r="O539" s="240"/>
      <c r="P539" s="240"/>
      <c r="Q539" s="240"/>
      <c r="R539" s="240"/>
      <c r="S539" s="240"/>
      <c r="T539" s="240"/>
    </row>
    <row r="540" spans="1:20" x14ac:dyDescent="0.3">
      <c r="A540" s="240"/>
      <c r="B540" s="240"/>
      <c r="C540" s="240"/>
      <c r="D540" s="240"/>
      <c r="E540" s="767"/>
      <c r="F540" s="240"/>
      <c r="G540" s="240"/>
      <c r="H540" s="240"/>
      <c r="I540" s="240"/>
      <c r="J540" s="240"/>
      <c r="K540" s="240"/>
      <c r="L540" s="240"/>
      <c r="M540" s="240"/>
      <c r="N540" s="240"/>
      <c r="O540" s="240"/>
      <c r="P540" s="240"/>
      <c r="Q540" s="240"/>
      <c r="R540" s="240"/>
      <c r="S540" s="240"/>
      <c r="T540" s="240"/>
    </row>
    <row r="541" spans="1:20" x14ac:dyDescent="0.3">
      <c r="A541" s="240"/>
      <c r="B541" s="240"/>
      <c r="C541" s="240"/>
      <c r="D541" s="240"/>
      <c r="E541" s="767"/>
      <c r="F541" s="240"/>
      <c r="G541" s="240"/>
      <c r="H541" s="240"/>
      <c r="I541" s="240"/>
      <c r="J541" s="240"/>
      <c r="K541" s="240"/>
      <c r="L541" s="240"/>
      <c r="M541" s="240"/>
      <c r="N541" s="240"/>
      <c r="O541" s="240"/>
      <c r="P541" s="240"/>
      <c r="Q541" s="240"/>
      <c r="R541" s="240"/>
      <c r="S541" s="240"/>
      <c r="T541" s="240"/>
    </row>
    <row r="542" spans="1:20" x14ac:dyDescent="0.3">
      <c r="A542" s="240"/>
      <c r="B542" s="240"/>
      <c r="C542" s="240"/>
      <c r="D542" s="240"/>
      <c r="E542" s="767"/>
      <c r="F542" s="240"/>
      <c r="G542" s="240"/>
      <c r="H542" s="240"/>
      <c r="I542" s="240"/>
      <c r="J542" s="240"/>
      <c r="K542" s="240"/>
      <c r="L542" s="240"/>
      <c r="M542" s="240"/>
      <c r="N542" s="240"/>
      <c r="O542" s="240"/>
      <c r="P542" s="240"/>
      <c r="Q542" s="240"/>
      <c r="R542" s="240"/>
      <c r="S542" s="240"/>
      <c r="T542" s="240"/>
    </row>
    <row r="543" spans="1:20" x14ac:dyDescent="0.3">
      <c r="A543" s="240"/>
      <c r="B543" s="240"/>
      <c r="C543" s="240"/>
      <c r="D543" s="240"/>
      <c r="E543" s="767"/>
      <c r="F543" s="240"/>
      <c r="G543" s="240"/>
      <c r="H543" s="240"/>
      <c r="I543" s="240"/>
      <c r="J543" s="240"/>
      <c r="K543" s="240"/>
      <c r="L543" s="240"/>
      <c r="M543" s="240"/>
      <c r="N543" s="240"/>
      <c r="O543" s="240"/>
      <c r="P543" s="240"/>
      <c r="Q543" s="240"/>
      <c r="R543" s="240"/>
      <c r="S543" s="240"/>
      <c r="T543" s="240"/>
    </row>
    <row r="544" spans="1:20" x14ac:dyDescent="0.3">
      <c r="A544" s="240"/>
      <c r="B544" s="240"/>
      <c r="C544" s="240"/>
      <c r="D544" s="240"/>
      <c r="E544" s="767"/>
      <c r="F544" s="240"/>
      <c r="G544" s="240"/>
      <c r="H544" s="240"/>
      <c r="I544" s="240"/>
      <c r="J544" s="240"/>
      <c r="K544" s="240"/>
      <c r="L544" s="240"/>
      <c r="M544" s="240"/>
      <c r="N544" s="240"/>
      <c r="O544" s="240"/>
      <c r="P544" s="240"/>
      <c r="Q544" s="240"/>
      <c r="R544" s="240"/>
      <c r="S544" s="240"/>
      <c r="T544" s="240"/>
    </row>
    <row r="545" spans="1:20" x14ac:dyDescent="0.3">
      <c r="A545" s="240"/>
      <c r="B545" s="240"/>
      <c r="C545" s="240"/>
      <c r="D545" s="240"/>
      <c r="E545" s="767"/>
      <c r="F545" s="240"/>
      <c r="G545" s="240"/>
      <c r="H545" s="240"/>
      <c r="I545" s="240"/>
      <c r="J545" s="240"/>
      <c r="K545" s="240"/>
      <c r="L545" s="240"/>
      <c r="M545" s="240"/>
      <c r="N545" s="240"/>
      <c r="O545" s="240"/>
      <c r="P545" s="240"/>
      <c r="Q545" s="240"/>
      <c r="R545" s="240"/>
      <c r="S545" s="240"/>
      <c r="T545" s="240"/>
    </row>
    <row r="546" spans="1:20" x14ac:dyDescent="0.3">
      <c r="A546" s="240"/>
      <c r="B546" s="240"/>
      <c r="C546" s="240"/>
      <c r="D546" s="240"/>
      <c r="E546" s="767"/>
      <c r="F546" s="240"/>
      <c r="G546" s="240"/>
      <c r="H546" s="240"/>
      <c r="I546" s="240"/>
      <c r="J546" s="240"/>
      <c r="K546" s="240"/>
      <c r="L546" s="240"/>
      <c r="M546" s="240"/>
      <c r="N546" s="240"/>
      <c r="O546" s="240"/>
      <c r="P546" s="240"/>
      <c r="Q546" s="240"/>
      <c r="R546" s="240"/>
      <c r="S546" s="240"/>
      <c r="T546" s="240"/>
    </row>
    <row r="547" spans="1:20" x14ac:dyDescent="0.3">
      <c r="A547" s="240"/>
      <c r="B547" s="240"/>
      <c r="C547" s="240"/>
      <c r="D547" s="240"/>
      <c r="E547" s="767"/>
      <c r="F547" s="240"/>
      <c r="G547" s="240"/>
      <c r="H547" s="240"/>
      <c r="I547" s="240"/>
      <c r="J547" s="240"/>
      <c r="K547" s="240"/>
      <c r="L547" s="240"/>
      <c r="M547" s="240"/>
      <c r="N547" s="240"/>
      <c r="O547" s="240"/>
      <c r="P547" s="240"/>
      <c r="Q547" s="240"/>
      <c r="R547" s="240"/>
      <c r="S547" s="240"/>
      <c r="T547" s="240"/>
    </row>
    <row r="548" spans="1:20" x14ac:dyDescent="0.3">
      <c r="A548" s="240"/>
      <c r="B548" s="240"/>
      <c r="C548" s="240"/>
      <c r="D548" s="240"/>
      <c r="E548" s="767"/>
      <c r="F548" s="240"/>
      <c r="G548" s="240"/>
      <c r="H548" s="240"/>
      <c r="I548" s="240"/>
      <c r="J548" s="240"/>
      <c r="K548" s="240"/>
      <c r="L548" s="240"/>
      <c r="M548" s="240"/>
      <c r="N548" s="240"/>
      <c r="O548" s="240"/>
      <c r="P548" s="240"/>
      <c r="Q548" s="240"/>
      <c r="R548" s="240"/>
      <c r="S548" s="240"/>
      <c r="T548" s="240"/>
    </row>
    <row r="549" spans="1:20" x14ac:dyDescent="0.3">
      <c r="A549" s="240"/>
      <c r="B549" s="240"/>
      <c r="C549" s="240"/>
      <c r="D549" s="240"/>
      <c r="E549" s="767"/>
      <c r="F549" s="240"/>
      <c r="G549" s="240"/>
      <c r="H549" s="240"/>
      <c r="I549" s="240"/>
      <c r="J549" s="240"/>
      <c r="K549" s="240"/>
      <c r="L549" s="240"/>
      <c r="M549" s="240"/>
      <c r="N549" s="240"/>
      <c r="O549" s="240"/>
      <c r="P549" s="240"/>
      <c r="Q549" s="240"/>
      <c r="R549" s="240"/>
      <c r="S549" s="240"/>
      <c r="T549" s="240"/>
    </row>
    <row r="550" spans="1:20" x14ac:dyDescent="0.3">
      <c r="A550" s="240"/>
      <c r="B550" s="240"/>
      <c r="C550" s="240"/>
      <c r="D550" s="240"/>
      <c r="E550" s="767"/>
      <c r="F550" s="240"/>
      <c r="G550" s="240"/>
      <c r="H550" s="240"/>
      <c r="I550" s="240"/>
      <c r="J550" s="240"/>
      <c r="K550" s="240"/>
      <c r="L550" s="240"/>
      <c r="M550" s="240"/>
      <c r="N550" s="240"/>
      <c r="O550" s="240"/>
      <c r="P550" s="240"/>
      <c r="Q550" s="240"/>
      <c r="R550" s="240"/>
      <c r="S550" s="240"/>
      <c r="T550" s="240"/>
    </row>
    <row r="551" spans="1:20" x14ac:dyDescent="0.3">
      <c r="A551" s="240"/>
      <c r="B551" s="240"/>
      <c r="C551" s="240"/>
      <c r="D551" s="240"/>
      <c r="E551" s="767"/>
      <c r="F551" s="240"/>
      <c r="G551" s="240"/>
      <c r="H551" s="240"/>
      <c r="I551" s="240"/>
      <c r="J551" s="240"/>
      <c r="K551" s="240"/>
      <c r="L551" s="240"/>
      <c r="M551" s="240"/>
      <c r="N551" s="240"/>
      <c r="O551" s="240"/>
      <c r="P551" s="240"/>
      <c r="Q551" s="240"/>
      <c r="R551" s="240"/>
      <c r="S551" s="240"/>
      <c r="T551" s="240"/>
    </row>
    <row r="552" spans="1:20" x14ac:dyDescent="0.3">
      <c r="A552" s="240"/>
      <c r="B552" s="240"/>
      <c r="C552" s="240"/>
      <c r="D552" s="240"/>
      <c r="E552" s="767"/>
      <c r="F552" s="240"/>
      <c r="G552" s="240"/>
      <c r="H552" s="240"/>
      <c r="I552" s="240"/>
      <c r="J552" s="240"/>
      <c r="K552" s="240"/>
      <c r="L552" s="240"/>
      <c r="M552" s="240"/>
      <c r="N552" s="240"/>
      <c r="O552" s="240"/>
      <c r="P552" s="240"/>
      <c r="Q552" s="240"/>
      <c r="R552" s="240"/>
      <c r="S552" s="240"/>
      <c r="T552" s="240"/>
    </row>
    <row r="553" spans="1:20" x14ac:dyDescent="0.3">
      <c r="A553" s="240"/>
      <c r="B553" s="240"/>
      <c r="C553" s="240"/>
      <c r="D553" s="240"/>
      <c r="E553" s="767"/>
      <c r="F553" s="240"/>
      <c r="G553" s="240"/>
      <c r="H553" s="240"/>
      <c r="I553" s="240"/>
      <c r="J553" s="240"/>
      <c r="K553" s="240"/>
      <c r="L553" s="240"/>
      <c r="M553" s="240"/>
      <c r="N553" s="240"/>
      <c r="O553" s="240"/>
      <c r="P553" s="240"/>
      <c r="Q553" s="240"/>
      <c r="R553" s="240"/>
      <c r="S553" s="240"/>
      <c r="T553" s="240"/>
    </row>
    <row r="554" spans="1:20" x14ac:dyDescent="0.3">
      <c r="A554" s="240"/>
      <c r="B554" s="240"/>
      <c r="C554" s="240"/>
      <c r="D554" s="240"/>
      <c r="E554" s="767"/>
      <c r="F554" s="240"/>
      <c r="G554" s="240"/>
      <c r="H554" s="240"/>
      <c r="I554" s="240"/>
      <c r="J554" s="240"/>
      <c r="K554" s="240"/>
      <c r="L554" s="240"/>
      <c r="M554" s="240"/>
      <c r="N554" s="240"/>
      <c r="O554" s="240"/>
      <c r="P554" s="240"/>
      <c r="Q554" s="240"/>
      <c r="R554" s="240"/>
      <c r="S554" s="240"/>
      <c r="T554" s="240"/>
    </row>
    <row r="555" spans="1:20" x14ac:dyDescent="0.3">
      <c r="A555" s="240"/>
      <c r="B555" s="240"/>
      <c r="C555" s="240"/>
      <c r="D555" s="240"/>
      <c r="E555" s="767"/>
      <c r="F555" s="240"/>
      <c r="G555" s="240"/>
      <c r="H555" s="240"/>
      <c r="I555" s="240"/>
      <c r="J555" s="240"/>
      <c r="K555" s="240"/>
      <c r="L555" s="240"/>
      <c r="M555" s="240"/>
      <c r="N555" s="240"/>
      <c r="O555" s="240"/>
      <c r="P555" s="240"/>
      <c r="Q555" s="240"/>
      <c r="R555" s="240"/>
      <c r="S555" s="240"/>
      <c r="T555" s="240"/>
    </row>
    <row r="556" spans="1:20" x14ac:dyDescent="0.3">
      <c r="A556" s="240"/>
      <c r="B556" s="240"/>
      <c r="C556" s="240"/>
      <c r="D556" s="240"/>
      <c r="E556" s="767"/>
      <c r="F556" s="240"/>
      <c r="G556" s="240"/>
      <c r="H556" s="240"/>
      <c r="I556" s="240"/>
      <c r="J556" s="240"/>
      <c r="K556" s="240"/>
      <c r="L556" s="240"/>
      <c r="M556" s="240"/>
      <c r="N556" s="240"/>
      <c r="O556" s="240"/>
      <c r="P556" s="240"/>
      <c r="Q556" s="240"/>
      <c r="R556" s="240"/>
      <c r="S556" s="240"/>
      <c r="T556" s="240"/>
    </row>
    <row r="557" spans="1:20" x14ac:dyDescent="0.3">
      <c r="A557" s="240"/>
      <c r="B557" s="240"/>
      <c r="C557" s="240"/>
      <c r="D557" s="240"/>
      <c r="E557" s="767"/>
      <c r="F557" s="240"/>
      <c r="G557" s="240"/>
      <c r="H557" s="240"/>
      <c r="I557" s="240"/>
      <c r="J557" s="240"/>
      <c r="K557" s="240"/>
      <c r="L557" s="240"/>
      <c r="M557" s="240"/>
      <c r="N557" s="240"/>
      <c r="O557" s="240"/>
      <c r="P557" s="240"/>
      <c r="Q557" s="240"/>
      <c r="R557" s="240"/>
      <c r="S557" s="240"/>
      <c r="T557" s="240"/>
    </row>
    <row r="558" spans="1:20" x14ac:dyDescent="0.3">
      <c r="A558" s="240"/>
      <c r="B558" s="240"/>
      <c r="C558" s="240"/>
      <c r="D558" s="240"/>
      <c r="E558" s="767"/>
      <c r="F558" s="240"/>
      <c r="G558" s="240"/>
      <c r="H558" s="240"/>
      <c r="I558" s="240"/>
      <c r="J558" s="240"/>
      <c r="K558" s="240"/>
      <c r="L558" s="240"/>
      <c r="M558" s="240"/>
      <c r="N558" s="240"/>
      <c r="O558" s="240"/>
      <c r="P558" s="240"/>
      <c r="Q558" s="240"/>
      <c r="R558" s="240"/>
      <c r="S558" s="240"/>
      <c r="T558" s="240"/>
    </row>
    <row r="559" spans="1:20" x14ac:dyDescent="0.3">
      <c r="A559" s="240"/>
      <c r="B559" s="240"/>
      <c r="C559" s="240"/>
      <c r="D559" s="240"/>
      <c r="E559" s="767"/>
      <c r="F559" s="240"/>
      <c r="G559" s="240"/>
      <c r="H559" s="240"/>
      <c r="I559" s="240"/>
      <c r="J559" s="240"/>
      <c r="K559" s="240"/>
      <c r="L559" s="240"/>
      <c r="M559" s="240"/>
      <c r="N559" s="240"/>
      <c r="O559" s="240"/>
      <c r="P559" s="240"/>
      <c r="Q559" s="240"/>
      <c r="R559" s="240"/>
      <c r="S559" s="240"/>
      <c r="T559" s="240"/>
    </row>
    <row r="560" spans="1:20" x14ac:dyDescent="0.3">
      <c r="A560" s="240"/>
      <c r="B560" s="240"/>
      <c r="C560" s="240"/>
      <c r="D560" s="240"/>
      <c r="E560" s="767"/>
      <c r="F560" s="240"/>
      <c r="G560" s="240"/>
      <c r="H560" s="240"/>
      <c r="I560" s="240"/>
      <c r="J560" s="240"/>
      <c r="K560" s="240"/>
      <c r="L560" s="240"/>
      <c r="M560" s="240"/>
      <c r="N560" s="240"/>
      <c r="O560" s="240"/>
      <c r="P560" s="240"/>
      <c r="Q560" s="240"/>
      <c r="R560" s="240"/>
      <c r="S560" s="240"/>
      <c r="T560" s="240"/>
    </row>
    <row r="561" spans="1:20" x14ac:dyDescent="0.3">
      <c r="A561" s="240"/>
      <c r="B561" s="240"/>
      <c r="C561" s="240"/>
      <c r="D561" s="240"/>
      <c r="E561" s="767"/>
      <c r="F561" s="240"/>
      <c r="G561" s="240"/>
      <c r="H561" s="240"/>
      <c r="I561" s="240"/>
      <c r="J561" s="240"/>
      <c r="K561" s="240"/>
      <c r="L561" s="240"/>
      <c r="M561" s="240"/>
      <c r="N561" s="240"/>
      <c r="O561" s="240"/>
      <c r="P561" s="240"/>
      <c r="Q561" s="240"/>
      <c r="R561" s="240"/>
      <c r="S561" s="240"/>
      <c r="T561" s="240"/>
    </row>
    <row r="562" spans="1:20" x14ac:dyDescent="0.3">
      <c r="A562" s="240"/>
      <c r="B562" s="240"/>
      <c r="C562" s="240"/>
      <c r="D562" s="240"/>
      <c r="E562" s="767"/>
      <c r="F562" s="240"/>
      <c r="G562" s="240"/>
      <c r="H562" s="240"/>
      <c r="I562" s="240"/>
      <c r="J562" s="240"/>
      <c r="K562" s="240"/>
      <c r="L562" s="240"/>
      <c r="M562" s="240"/>
      <c r="N562" s="240"/>
      <c r="O562" s="240"/>
      <c r="P562" s="240"/>
      <c r="Q562" s="240"/>
      <c r="R562" s="240"/>
      <c r="S562" s="240"/>
      <c r="T562" s="240"/>
    </row>
    <row r="563" spans="1:20" x14ac:dyDescent="0.3">
      <c r="A563" s="240"/>
      <c r="B563" s="240"/>
      <c r="C563" s="240"/>
      <c r="D563" s="240"/>
      <c r="E563" s="767"/>
      <c r="F563" s="240"/>
      <c r="G563" s="240"/>
      <c r="H563" s="240"/>
      <c r="I563" s="240"/>
      <c r="J563" s="240"/>
      <c r="K563" s="240"/>
      <c r="L563" s="240"/>
      <c r="M563" s="240"/>
      <c r="N563" s="240"/>
      <c r="O563" s="240"/>
      <c r="P563" s="240"/>
      <c r="Q563" s="240"/>
      <c r="R563" s="240"/>
      <c r="S563" s="240"/>
      <c r="T563" s="240"/>
    </row>
    <row r="564" spans="1:20" x14ac:dyDescent="0.3">
      <c r="A564" s="240"/>
      <c r="B564" s="240"/>
      <c r="C564" s="240"/>
      <c r="D564" s="240"/>
      <c r="E564" s="767"/>
      <c r="F564" s="240"/>
      <c r="G564" s="240"/>
      <c r="H564" s="240"/>
      <c r="I564" s="240"/>
      <c r="J564" s="240"/>
      <c r="K564" s="240"/>
      <c r="L564" s="240"/>
      <c r="M564" s="240"/>
      <c r="N564" s="240"/>
      <c r="O564" s="240"/>
      <c r="P564" s="240"/>
      <c r="Q564" s="240"/>
      <c r="R564" s="240"/>
      <c r="S564" s="240"/>
      <c r="T564" s="240"/>
    </row>
    <row r="565" spans="1:20" x14ac:dyDescent="0.3">
      <c r="A565" s="240"/>
      <c r="B565" s="240"/>
      <c r="C565" s="240"/>
      <c r="D565" s="240"/>
      <c r="E565" s="767"/>
      <c r="F565" s="240"/>
      <c r="G565" s="240"/>
      <c r="H565" s="240"/>
      <c r="I565" s="240"/>
      <c r="J565" s="240"/>
      <c r="K565" s="240"/>
      <c r="L565" s="240"/>
      <c r="M565" s="240"/>
      <c r="N565" s="240"/>
      <c r="O565" s="240"/>
      <c r="P565" s="240"/>
      <c r="Q565" s="240"/>
      <c r="R565" s="240"/>
      <c r="S565" s="240"/>
      <c r="T565" s="240"/>
    </row>
    <row r="566" spans="1:20" x14ac:dyDescent="0.3">
      <c r="A566" s="240"/>
      <c r="B566" s="240"/>
      <c r="C566" s="240"/>
      <c r="D566" s="240"/>
      <c r="E566" s="767"/>
      <c r="F566" s="240"/>
      <c r="G566" s="240"/>
      <c r="H566" s="240"/>
      <c r="I566" s="240"/>
      <c r="J566" s="240"/>
      <c r="K566" s="240"/>
      <c r="L566" s="240"/>
      <c r="M566" s="240"/>
      <c r="N566" s="240"/>
      <c r="O566" s="240"/>
      <c r="P566" s="240"/>
      <c r="Q566" s="240"/>
      <c r="R566" s="240"/>
      <c r="S566" s="240"/>
      <c r="T566" s="240"/>
    </row>
    <row r="567" spans="1:20" x14ac:dyDescent="0.3">
      <c r="A567" s="240"/>
      <c r="B567" s="240"/>
      <c r="C567" s="240"/>
      <c r="D567" s="240"/>
      <c r="E567" s="767"/>
      <c r="F567" s="240"/>
      <c r="G567" s="240"/>
      <c r="H567" s="240"/>
      <c r="I567" s="240"/>
      <c r="J567" s="240"/>
      <c r="K567" s="240"/>
      <c r="L567" s="240"/>
      <c r="M567" s="240"/>
      <c r="N567" s="240"/>
      <c r="O567" s="240"/>
      <c r="P567" s="240"/>
      <c r="Q567" s="240"/>
      <c r="R567" s="240"/>
      <c r="S567" s="240"/>
      <c r="T567" s="240"/>
    </row>
    <row r="568" spans="1:20" x14ac:dyDescent="0.3">
      <c r="A568" s="240"/>
      <c r="B568" s="240"/>
      <c r="C568" s="240"/>
      <c r="D568" s="240"/>
      <c r="E568" s="767"/>
      <c r="F568" s="240"/>
      <c r="G568" s="240"/>
      <c r="H568" s="240"/>
      <c r="I568" s="240"/>
      <c r="J568" s="240"/>
      <c r="K568" s="240"/>
      <c r="L568" s="240"/>
      <c r="M568" s="240"/>
      <c r="N568" s="240"/>
      <c r="O568" s="240"/>
      <c r="P568" s="240"/>
      <c r="Q568" s="240"/>
      <c r="R568" s="240"/>
      <c r="S568" s="240"/>
      <c r="T568" s="240"/>
    </row>
    <row r="569" spans="1:20" x14ac:dyDescent="0.3">
      <c r="A569" s="240"/>
      <c r="B569" s="240"/>
      <c r="C569" s="240"/>
      <c r="D569" s="240"/>
      <c r="E569" s="767"/>
      <c r="F569" s="240"/>
      <c r="G569" s="240"/>
      <c r="H569" s="240"/>
      <c r="I569" s="240"/>
      <c r="J569" s="240"/>
      <c r="K569" s="240"/>
      <c r="L569" s="240"/>
      <c r="M569" s="240"/>
      <c r="N569" s="240"/>
      <c r="O569" s="240"/>
      <c r="P569" s="240"/>
      <c r="Q569" s="240"/>
      <c r="R569" s="240"/>
      <c r="S569" s="240"/>
      <c r="T569" s="240"/>
    </row>
    <row r="570" spans="1:20" x14ac:dyDescent="0.3">
      <c r="A570" s="240"/>
      <c r="B570" s="240"/>
      <c r="C570" s="240"/>
      <c r="D570" s="240"/>
      <c r="E570" s="767"/>
      <c r="F570" s="240"/>
      <c r="G570" s="240"/>
      <c r="H570" s="240"/>
      <c r="I570" s="240"/>
      <c r="J570" s="240"/>
      <c r="K570" s="240"/>
      <c r="L570" s="240"/>
      <c r="M570" s="240"/>
      <c r="N570" s="240"/>
      <c r="O570" s="240"/>
      <c r="P570" s="240"/>
      <c r="Q570" s="240"/>
      <c r="R570" s="240"/>
      <c r="S570" s="240"/>
      <c r="T570" s="240"/>
    </row>
    <row r="571" spans="1:20" x14ac:dyDescent="0.3">
      <c r="A571" s="240"/>
      <c r="B571" s="240"/>
      <c r="C571" s="240"/>
      <c r="D571" s="240"/>
      <c r="E571" s="767"/>
      <c r="F571" s="240"/>
      <c r="G571" s="240"/>
      <c r="H571" s="240"/>
      <c r="I571" s="240"/>
      <c r="J571" s="240"/>
      <c r="K571" s="240"/>
      <c r="L571" s="240"/>
      <c r="M571" s="240"/>
      <c r="N571" s="240"/>
      <c r="O571" s="240"/>
      <c r="P571" s="240"/>
      <c r="Q571" s="240"/>
      <c r="R571" s="240"/>
      <c r="S571" s="240"/>
      <c r="T571" s="240"/>
    </row>
    <row r="572" spans="1:20" x14ac:dyDescent="0.3">
      <c r="A572" s="240"/>
      <c r="B572" s="240"/>
      <c r="C572" s="240"/>
      <c r="D572" s="240"/>
      <c r="E572" s="767"/>
      <c r="F572" s="240"/>
      <c r="G572" s="240"/>
      <c r="H572" s="240"/>
      <c r="I572" s="240"/>
      <c r="J572" s="240"/>
      <c r="K572" s="240"/>
      <c r="L572" s="240"/>
      <c r="M572" s="240"/>
      <c r="N572" s="240"/>
      <c r="O572" s="240"/>
      <c r="P572" s="240"/>
      <c r="Q572" s="240"/>
      <c r="R572" s="240"/>
      <c r="S572" s="240"/>
      <c r="T572" s="240"/>
    </row>
    <row r="573" spans="1:20" x14ac:dyDescent="0.3">
      <c r="A573" s="240"/>
      <c r="B573" s="240"/>
      <c r="C573" s="240"/>
      <c r="D573" s="240"/>
      <c r="E573" s="767"/>
      <c r="F573" s="240"/>
      <c r="G573" s="240"/>
      <c r="H573" s="240"/>
      <c r="I573" s="240"/>
      <c r="J573" s="240"/>
      <c r="K573" s="240"/>
      <c r="L573" s="240"/>
      <c r="M573" s="240"/>
      <c r="N573" s="240"/>
      <c r="O573" s="240"/>
      <c r="P573" s="240"/>
      <c r="Q573" s="240"/>
      <c r="R573" s="240"/>
      <c r="S573" s="240"/>
      <c r="T573" s="240"/>
    </row>
    <row r="574" spans="1:20" x14ac:dyDescent="0.3">
      <c r="A574" s="240"/>
      <c r="B574" s="240"/>
      <c r="C574" s="240"/>
      <c r="D574" s="240"/>
      <c r="E574" s="767"/>
      <c r="F574" s="240"/>
      <c r="G574" s="240"/>
      <c r="H574" s="240"/>
      <c r="I574" s="240"/>
      <c r="J574" s="240"/>
      <c r="K574" s="240"/>
      <c r="L574" s="240"/>
      <c r="M574" s="240"/>
      <c r="N574" s="240"/>
      <c r="O574" s="240"/>
      <c r="P574" s="240"/>
      <c r="Q574" s="240"/>
      <c r="R574" s="240"/>
      <c r="S574" s="240"/>
      <c r="T574" s="240"/>
    </row>
    <row r="575" spans="1:20" x14ac:dyDescent="0.3">
      <c r="A575" s="240"/>
      <c r="B575" s="240"/>
      <c r="C575" s="240"/>
      <c r="D575" s="240"/>
      <c r="E575" s="767"/>
      <c r="F575" s="240"/>
      <c r="G575" s="240"/>
      <c r="H575" s="240"/>
      <c r="I575" s="240"/>
      <c r="J575" s="240"/>
      <c r="K575" s="240"/>
      <c r="L575" s="240"/>
      <c r="M575" s="240"/>
      <c r="N575" s="240"/>
      <c r="O575" s="240"/>
      <c r="P575" s="240"/>
      <c r="Q575" s="240"/>
      <c r="R575" s="240"/>
      <c r="S575" s="240"/>
      <c r="T575" s="240"/>
    </row>
    <row r="576" spans="1:20" x14ac:dyDescent="0.3">
      <c r="A576" s="240"/>
      <c r="B576" s="240"/>
      <c r="C576" s="240"/>
      <c r="D576" s="240"/>
      <c r="E576" s="767"/>
      <c r="F576" s="240"/>
      <c r="G576" s="240"/>
      <c r="H576" s="240"/>
      <c r="I576" s="240"/>
      <c r="J576" s="240"/>
      <c r="K576" s="240"/>
      <c r="L576" s="240"/>
      <c r="M576" s="240"/>
      <c r="N576" s="240"/>
      <c r="O576" s="240"/>
      <c r="P576" s="240"/>
      <c r="Q576" s="240"/>
      <c r="R576" s="240"/>
      <c r="S576" s="240"/>
      <c r="T576" s="240"/>
    </row>
    <row r="577" spans="1:20" x14ac:dyDescent="0.3">
      <c r="A577" s="240"/>
      <c r="B577" s="240"/>
      <c r="C577" s="240"/>
      <c r="D577" s="240"/>
      <c r="E577" s="767"/>
      <c r="F577" s="240"/>
      <c r="G577" s="240"/>
      <c r="H577" s="240"/>
      <c r="I577" s="240"/>
      <c r="J577" s="240"/>
      <c r="K577" s="240"/>
      <c r="L577" s="240"/>
      <c r="M577" s="240"/>
      <c r="N577" s="240"/>
      <c r="O577" s="240"/>
      <c r="P577" s="240"/>
      <c r="Q577" s="240"/>
      <c r="R577" s="240"/>
      <c r="S577" s="240"/>
      <c r="T577" s="240"/>
    </row>
    <row r="578" spans="1:20" x14ac:dyDescent="0.3">
      <c r="A578" s="240"/>
      <c r="B578" s="240"/>
      <c r="C578" s="240"/>
      <c r="D578" s="240"/>
      <c r="E578" s="767"/>
      <c r="F578" s="240"/>
      <c r="G578" s="240"/>
      <c r="H578" s="240"/>
      <c r="I578" s="240"/>
      <c r="J578" s="240"/>
      <c r="K578" s="240"/>
      <c r="L578" s="240"/>
      <c r="M578" s="240"/>
      <c r="N578" s="240"/>
      <c r="O578" s="240"/>
      <c r="P578" s="240"/>
      <c r="Q578" s="240"/>
      <c r="R578" s="240"/>
      <c r="S578" s="240"/>
      <c r="T578" s="240"/>
    </row>
    <row r="579" spans="1:20" x14ac:dyDescent="0.3">
      <c r="A579" s="240"/>
      <c r="B579" s="240"/>
      <c r="C579" s="240"/>
      <c r="D579" s="240"/>
      <c r="E579" s="767"/>
      <c r="F579" s="240"/>
      <c r="G579" s="240"/>
      <c r="H579" s="240"/>
      <c r="I579" s="240"/>
      <c r="J579" s="240"/>
      <c r="K579" s="240"/>
      <c r="L579" s="240"/>
      <c r="M579" s="240"/>
      <c r="N579" s="240"/>
      <c r="O579" s="240"/>
      <c r="P579" s="240"/>
      <c r="Q579" s="240"/>
      <c r="R579" s="240"/>
      <c r="S579" s="240"/>
      <c r="T579" s="240"/>
    </row>
    <row r="580" spans="1:20" x14ac:dyDescent="0.3">
      <c r="A580" s="240"/>
      <c r="B580" s="240"/>
      <c r="C580" s="240"/>
      <c r="D580" s="240"/>
      <c r="E580" s="767"/>
      <c r="F580" s="240"/>
      <c r="G580" s="240"/>
      <c r="H580" s="240"/>
      <c r="I580" s="240"/>
      <c r="J580" s="240"/>
      <c r="K580" s="240"/>
      <c r="L580" s="240"/>
      <c r="M580" s="240"/>
      <c r="N580" s="240"/>
      <c r="O580" s="240"/>
      <c r="P580" s="240"/>
      <c r="Q580" s="240"/>
      <c r="R580" s="240"/>
      <c r="S580" s="240"/>
      <c r="T580" s="240"/>
    </row>
    <row r="581" spans="1:20" x14ac:dyDescent="0.3">
      <c r="A581" s="240"/>
      <c r="B581" s="240"/>
      <c r="C581" s="240"/>
      <c r="D581" s="240"/>
      <c r="E581" s="767"/>
      <c r="F581" s="240"/>
      <c r="G581" s="240"/>
      <c r="H581" s="240"/>
      <c r="I581" s="240"/>
      <c r="J581" s="240"/>
      <c r="K581" s="240"/>
      <c r="L581" s="240"/>
      <c r="M581" s="240"/>
      <c r="N581" s="240"/>
      <c r="O581" s="240"/>
      <c r="P581" s="240"/>
      <c r="Q581" s="240"/>
      <c r="R581" s="240"/>
      <c r="S581" s="240"/>
      <c r="T581" s="240"/>
    </row>
    <row r="582" spans="1:20" x14ac:dyDescent="0.3">
      <c r="A582" s="240"/>
      <c r="B582" s="240"/>
      <c r="C582" s="240"/>
      <c r="D582" s="240"/>
      <c r="E582" s="767"/>
      <c r="F582" s="240"/>
      <c r="G582" s="240"/>
      <c r="H582" s="240"/>
      <c r="I582" s="240"/>
      <c r="J582" s="240"/>
      <c r="K582" s="240"/>
      <c r="L582" s="240"/>
      <c r="M582" s="240"/>
      <c r="N582" s="240"/>
      <c r="O582" s="240"/>
      <c r="P582" s="240"/>
      <c r="Q582" s="240"/>
      <c r="R582" s="240"/>
      <c r="S582" s="240"/>
      <c r="T582" s="240"/>
    </row>
    <row r="583" spans="1:20" x14ac:dyDescent="0.3">
      <c r="A583" s="240"/>
      <c r="B583" s="240"/>
      <c r="C583" s="240"/>
      <c r="D583" s="240"/>
      <c r="E583" s="767"/>
      <c r="F583" s="240"/>
      <c r="G583" s="240"/>
      <c r="H583" s="240"/>
      <c r="I583" s="240"/>
      <c r="J583" s="240"/>
      <c r="K583" s="240"/>
      <c r="L583" s="240"/>
      <c r="M583" s="240"/>
      <c r="N583" s="240"/>
      <c r="O583" s="240"/>
      <c r="P583" s="240"/>
      <c r="Q583" s="240"/>
      <c r="R583" s="240"/>
      <c r="S583" s="240"/>
      <c r="T583" s="240"/>
    </row>
    <row r="584" spans="1:20" x14ac:dyDescent="0.3">
      <c r="A584" s="240"/>
      <c r="B584" s="240"/>
      <c r="C584" s="240"/>
      <c r="D584" s="240"/>
      <c r="E584" s="767"/>
      <c r="F584" s="240"/>
      <c r="G584" s="240"/>
      <c r="H584" s="240"/>
      <c r="I584" s="240"/>
      <c r="J584" s="240"/>
      <c r="K584" s="240"/>
      <c r="L584" s="240"/>
      <c r="M584" s="240"/>
      <c r="N584" s="240"/>
      <c r="O584" s="240"/>
      <c r="P584" s="240"/>
      <c r="Q584" s="240"/>
      <c r="R584" s="240"/>
      <c r="S584" s="240"/>
      <c r="T584" s="240"/>
    </row>
    <row r="585" spans="1:20" x14ac:dyDescent="0.3">
      <c r="A585" s="240"/>
      <c r="B585" s="240"/>
      <c r="C585" s="240"/>
      <c r="D585" s="240"/>
      <c r="E585" s="767"/>
      <c r="F585" s="240"/>
      <c r="G585" s="240"/>
      <c r="H585" s="240"/>
      <c r="I585" s="240"/>
      <c r="J585" s="240"/>
      <c r="K585" s="240"/>
      <c r="L585" s="240"/>
      <c r="M585" s="240"/>
      <c r="N585" s="240"/>
      <c r="O585" s="240"/>
      <c r="P585" s="240"/>
      <c r="Q585" s="240"/>
      <c r="R585" s="240"/>
      <c r="S585" s="240"/>
      <c r="T585" s="240"/>
    </row>
    <row r="586" spans="1:20" x14ac:dyDescent="0.3">
      <c r="A586" s="240"/>
      <c r="B586" s="240"/>
      <c r="C586" s="240"/>
      <c r="D586" s="240"/>
      <c r="E586" s="767"/>
      <c r="F586" s="240"/>
      <c r="G586" s="240"/>
      <c r="H586" s="240"/>
      <c r="I586" s="240"/>
      <c r="J586" s="240"/>
      <c r="K586" s="240"/>
      <c r="L586" s="240"/>
      <c r="M586" s="240"/>
      <c r="N586" s="240"/>
      <c r="O586" s="240"/>
      <c r="P586" s="240"/>
      <c r="Q586" s="240"/>
      <c r="R586" s="240"/>
      <c r="S586" s="240"/>
      <c r="T586" s="240"/>
    </row>
    <row r="587" spans="1:20" x14ac:dyDescent="0.3">
      <c r="A587" s="240"/>
      <c r="B587" s="240"/>
      <c r="C587" s="240"/>
      <c r="D587" s="240"/>
      <c r="E587" s="767"/>
      <c r="F587" s="240"/>
      <c r="G587" s="240"/>
      <c r="H587" s="240"/>
      <c r="I587" s="240"/>
      <c r="J587" s="240"/>
      <c r="K587" s="240"/>
      <c r="L587" s="240"/>
      <c r="M587" s="240"/>
      <c r="N587" s="240"/>
      <c r="O587" s="240"/>
      <c r="P587" s="240"/>
      <c r="Q587" s="240"/>
      <c r="R587" s="240"/>
      <c r="S587" s="240"/>
      <c r="T587" s="240"/>
    </row>
    <row r="588" spans="1:20" x14ac:dyDescent="0.3">
      <c r="A588" s="240"/>
      <c r="B588" s="240"/>
      <c r="C588" s="240"/>
      <c r="D588" s="240"/>
      <c r="E588" s="767"/>
      <c r="F588" s="240"/>
      <c r="G588" s="240"/>
      <c r="H588" s="240"/>
      <c r="I588" s="240"/>
      <c r="J588" s="240"/>
      <c r="K588" s="240"/>
      <c r="L588" s="240"/>
      <c r="M588" s="240"/>
      <c r="N588" s="240"/>
      <c r="O588" s="240"/>
      <c r="P588" s="240"/>
      <c r="Q588" s="240"/>
      <c r="R588" s="240"/>
      <c r="S588" s="240"/>
      <c r="T588" s="240"/>
    </row>
    <row r="589" spans="1:20" x14ac:dyDescent="0.3">
      <c r="A589" s="240"/>
      <c r="B589" s="240"/>
      <c r="C589" s="240"/>
      <c r="D589" s="240"/>
      <c r="E589" s="767"/>
      <c r="F589" s="240"/>
      <c r="G589" s="240"/>
      <c r="H589" s="240"/>
      <c r="I589" s="240"/>
      <c r="J589" s="240"/>
      <c r="K589" s="240"/>
      <c r="L589" s="240"/>
      <c r="M589" s="240"/>
      <c r="N589" s="240"/>
      <c r="O589" s="240"/>
      <c r="P589" s="240"/>
      <c r="Q589" s="240"/>
      <c r="R589" s="240"/>
      <c r="S589" s="240"/>
      <c r="T589" s="240"/>
    </row>
    <row r="590" spans="1:20" x14ac:dyDescent="0.3">
      <c r="A590" s="240"/>
      <c r="B590" s="240"/>
      <c r="C590" s="240"/>
      <c r="D590" s="240"/>
      <c r="E590" s="767"/>
      <c r="F590" s="240"/>
      <c r="G590" s="240"/>
      <c r="H590" s="240"/>
      <c r="I590" s="240"/>
      <c r="J590" s="240"/>
      <c r="K590" s="240"/>
      <c r="L590" s="240"/>
      <c r="M590" s="240"/>
      <c r="N590" s="240"/>
      <c r="O590" s="240"/>
      <c r="P590" s="240"/>
      <c r="Q590" s="240"/>
      <c r="R590" s="240"/>
      <c r="S590" s="240"/>
      <c r="T590" s="240"/>
    </row>
    <row r="591" spans="1:20" x14ac:dyDescent="0.3">
      <c r="A591" s="240"/>
      <c r="B591" s="240"/>
      <c r="C591" s="240"/>
      <c r="D591" s="240"/>
      <c r="E591" s="767"/>
      <c r="F591" s="240"/>
      <c r="G591" s="240"/>
      <c r="H591" s="240"/>
      <c r="I591" s="240"/>
      <c r="J591" s="240"/>
      <c r="K591" s="240"/>
      <c r="L591" s="240"/>
      <c r="M591" s="240"/>
      <c r="N591" s="240"/>
      <c r="O591" s="240"/>
      <c r="P591" s="240"/>
      <c r="Q591" s="240"/>
      <c r="R591" s="240"/>
      <c r="S591" s="240"/>
      <c r="T591" s="240"/>
    </row>
    <row r="592" spans="1:20" x14ac:dyDescent="0.3">
      <c r="A592" s="240"/>
      <c r="B592" s="240"/>
      <c r="C592" s="240"/>
      <c r="D592" s="240"/>
      <c r="E592" s="767"/>
      <c r="F592" s="240"/>
      <c r="G592" s="240"/>
      <c r="H592" s="240"/>
      <c r="I592" s="240"/>
      <c r="J592" s="240"/>
      <c r="K592" s="240"/>
      <c r="L592" s="240"/>
      <c r="M592" s="240"/>
      <c r="N592" s="240"/>
      <c r="O592" s="240"/>
      <c r="P592" s="240"/>
      <c r="Q592" s="240"/>
      <c r="R592" s="240"/>
      <c r="S592" s="240"/>
      <c r="T592" s="240"/>
    </row>
    <row r="593" spans="1:20" x14ac:dyDescent="0.3">
      <c r="A593" s="240"/>
      <c r="B593" s="240"/>
      <c r="C593" s="240"/>
      <c r="D593" s="240"/>
      <c r="E593" s="767"/>
      <c r="F593" s="240"/>
      <c r="G593" s="240"/>
      <c r="H593" s="240"/>
      <c r="I593" s="240"/>
      <c r="J593" s="240"/>
      <c r="K593" s="240"/>
      <c r="L593" s="240"/>
      <c r="M593" s="240"/>
      <c r="N593" s="240"/>
      <c r="O593" s="240"/>
      <c r="P593" s="240"/>
      <c r="Q593" s="240"/>
      <c r="R593" s="240"/>
      <c r="S593" s="240"/>
      <c r="T593" s="240"/>
    </row>
    <row r="594" spans="1:20" x14ac:dyDescent="0.3">
      <c r="A594" s="240"/>
      <c r="B594" s="240"/>
      <c r="C594" s="240"/>
      <c r="D594" s="240"/>
      <c r="E594" s="767"/>
      <c r="F594" s="240"/>
      <c r="G594" s="240"/>
      <c r="H594" s="240"/>
      <c r="I594" s="240"/>
      <c r="J594" s="240"/>
      <c r="K594" s="240"/>
      <c r="L594" s="240"/>
      <c r="M594" s="240"/>
      <c r="N594" s="240"/>
      <c r="O594" s="240"/>
      <c r="P594" s="240"/>
      <c r="Q594" s="240"/>
      <c r="R594" s="240"/>
      <c r="S594" s="240"/>
      <c r="T594" s="240"/>
    </row>
    <row r="595" spans="1:20" x14ac:dyDescent="0.3">
      <c r="A595" s="240"/>
      <c r="B595" s="240"/>
      <c r="C595" s="240"/>
      <c r="D595" s="240"/>
      <c r="E595" s="767"/>
      <c r="F595" s="240"/>
      <c r="G595" s="240"/>
      <c r="H595" s="240"/>
      <c r="I595" s="240"/>
      <c r="J595" s="240"/>
      <c r="K595" s="240"/>
      <c r="L595" s="240"/>
      <c r="M595" s="240"/>
      <c r="N595" s="240"/>
      <c r="O595" s="240"/>
      <c r="P595" s="240"/>
      <c r="Q595" s="240"/>
      <c r="R595" s="240"/>
      <c r="S595" s="240"/>
      <c r="T595" s="240"/>
    </row>
    <row r="596" spans="1:20" x14ac:dyDescent="0.3">
      <c r="A596" s="240"/>
      <c r="B596" s="240"/>
      <c r="C596" s="240"/>
      <c r="D596" s="240"/>
      <c r="E596" s="767"/>
      <c r="F596" s="240"/>
      <c r="G596" s="240"/>
      <c r="H596" s="240"/>
      <c r="I596" s="240"/>
      <c r="J596" s="240"/>
      <c r="K596" s="240"/>
      <c r="L596" s="240"/>
      <c r="M596" s="240"/>
      <c r="N596" s="240"/>
      <c r="O596" s="240"/>
      <c r="P596" s="240"/>
      <c r="Q596" s="240"/>
      <c r="R596" s="240"/>
      <c r="S596" s="240"/>
      <c r="T596" s="240"/>
    </row>
    <row r="597" spans="1:20" x14ac:dyDescent="0.3">
      <c r="A597" s="240"/>
      <c r="B597" s="240"/>
      <c r="C597" s="240"/>
      <c r="D597" s="240"/>
      <c r="E597" s="767"/>
      <c r="F597" s="240"/>
      <c r="G597" s="240"/>
      <c r="H597" s="240"/>
      <c r="I597" s="240"/>
      <c r="J597" s="240"/>
      <c r="K597" s="240"/>
      <c r="L597" s="240"/>
      <c r="M597" s="240"/>
      <c r="N597" s="240"/>
      <c r="O597" s="240"/>
      <c r="P597" s="240"/>
      <c r="Q597" s="240"/>
      <c r="R597" s="240"/>
      <c r="S597" s="240"/>
      <c r="T597" s="240"/>
    </row>
    <row r="598" spans="1:20" x14ac:dyDescent="0.3">
      <c r="A598" s="240"/>
      <c r="B598" s="240"/>
      <c r="C598" s="240"/>
      <c r="D598" s="240"/>
      <c r="E598" s="767"/>
      <c r="F598" s="240"/>
      <c r="G598" s="240"/>
      <c r="H598" s="240"/>
      <c r="I598" s="240"/>
      <c r="J598" s="240"/>
      <c r="K598" s="240"/>
      <c r="L598" s="240"/>
      <c r="M598" s="240"/>
      <c r="N598" s="240"/>
      <c r="O598" s="240"/>
      <c r="P598" s="240"/>
      <c r="Q598" s="240"/>
      <c r="R598" s="240"/>
      <c r="S598" s="240"/>
      <c r="T598" s="240"/>
    </row>
    <row r="599" spans="1:20" x14ac:dyDescent="0.3">
      <c r="A599" s="240"/>
      <c r="B599" s="240"/>
      <c r="C599" s="240"/>
      <c r="D599" s="240"/>
      <c r="E599" s="767"/>
      <c r="F599" s="240"/>
      <c r="G599" s="240"/>
      <c r="H599" s="240"/>
      <c r="I599" s="240"/>
      <c r="J599" s="240"/>
      <c r="K599" s="240"/>
      <c r="L599" s="240"/>
      <c r="M599" s="240"/>
      <c r="N599" s="240"/>
      <c r="O599" s="240"/>
      <c r="P599" s="240"/>
      <c r="Q599" s="240"/>
      <c r="R599" s="240"/>
      <c r="S599" s="240"/>
      <c r="T599" s="240"/>
    </row>
    <row r="600" spans="1:20" x14ac:dyDescent="0.3">
      <c r="A600" s="240"/>
      <c r="B600" s="240"/>
      <c r="C600" s="240"/>
      <c r="D600" s="240"/>
      <c r="E600" s="767"/>
      <c r="F600" s="240"/>
      <c r="G600" s="240"/>
      <c r="H600" s="240"/>
      <c r="I600" s="240"/>
      <c r="J600" s="240"/>
      <c r="K600" s="240"/>
      <c r="L600" s="240"/>
      <c r="M600" s="240"/>
      <c r="N600" s="240"/>
      <c r="O600" s="240"/>
      <c r="P600" s="240"/>
      <c r="Q600" s="240"/>
      <c r="R600" s="240"/>
      <c r="S600" s="240"/>
      <c r="T600" s="240"/>
    </row>
    <row r="601" spans="1:20" x14ac:dyDescent="0.3">
      <c r="A601" s="240"/>
      <c r="B601" s="240"/>
      <c r="C601" s="240"/>
      <c r="D601" s="240"/>
      <c r="E601" s="767"/>
      <c r="F601" s="240"/>
      <c r="G601" s="240"/>
      <c r="H601" s="240"/>
      <c r="I601" s="240"/>
      <c r="J601" s="240"/>
      <c r="K601" s="240"/>
      <c r="L601" s="240"/>
      <c r="M601" s="240"/>
      <c r="N601" s="240"/>
      <c r="O601" s="240"/>
      <c r="P601" s="240"/>
      <c r="Q601" s="240"/>
      <c r="R601" s="240"/>
      <c r="S601" s="240"/>
      <c r="T601" s="240"/>
    </row>
    <row r="602" spans="1:20" x14ac:dyDescent="0.3">
      <c r="A602" s="240"/>
      <c r="B602" s="240"/>
      <c r="C602" s="240"/>
      <c r="D602" s="240"/>
      <c r="E602" s="767"/>
      <c r="F602" s="240"/>
      <c r="G602" s="240"/>
      <c r="H602" s="240"/>
      <c r="I602" s="240"/>
      <c r="J602" s="240"/>
      <c r="K602" s="240"/>
      <c r="L602" s="240"/>
      <c r="M602" s="240"/>
      <c r="N602" s="240"/>
      <c r="O602" s="240"/>
      <c r="P602" s="240"/>
      <c r="Q602" s="240"/>
      <c r="R602" s="240"/>
      <c r="S602" s="240"/>
      <c r="T602" s="240"/>
    </row>
    <row r="603" spans="1:20" x14ac:dyDescent="0.3">
      <c r="A603" s="240"/>
      <c r="B603" s="240"/>
      <c r="C603" s="240"/>
      <c r="D603" s="240"/>
      <c r="E603" s="767"/>
      <c r="F603" s="240"/>
      <c r="G603" s="240"/>
      <c r="H603" s="240"/>
      <c r="I603" s="240"/>
      <c r="J603" s="240"/>
      <c r="K603" s="240"/>
      <c r="L603" s="240"/>
      <c r="M603" s="240"/>
      <c r="N603" s="240"/>
      <c r="O603" s="240"/>
      <c r="P603" s="240"/>
      <c r="Q603" s="240"/>
      <c r="R603" s="240"/>
      <c r="S603" s="240"/>
      <c r="T603" s="240"/>
    </row>
    <row r="604" spans="1:20" x14ac:dyDescent="0.3">
      <c r="A604" s="240"/>
      <c r="B604" s="240"/>
      <c r="C604" s="240"/>
      <c r="D604" s="240"/>
      <c r="E604" s="767"/>
      <c r="F604" s="240"/>
      <c r="G604" s="240"/>
      <c r="H604" s="240"/>
      <c r="I604" s="240"/>
      <c r="J604" s="240"/>
      <c r="K604" s="240"/>
      <c r="L604" s="240"/>
      <c r="M604" s="240"/>
      <c r="N604" s="240"/>
      <c r="O604" s="240"/>
      <c r="P604" s="240"/>
      <c r="Q604" s="240"/>
      <c r="R604" s="240"/>
      <c r="S604" s="240"/>
      <c r="T604" s="240"/>
    </row>
    <row r="605" spans="1:20" x14ac:dyDescent="0.3">
      <c r="A605" s="240"/>
      <c r="B605" s="240"/>
      <c r="C605" s="240"/>
      <c r="D605" s="240"/>
      <c r="E605" s="767"/>
      <c r="F605" s="240"/>
      <c r="G605" s="240"/>
      <c r="H605" s="240"/>
      <c r="I605" s="240"/>
      <c r="J605" s="240"/>
      <c r="K605" s="240"/>
      <c r="L605" s="240"/>
      <c r="M605" s="240"/>
      <c r="N605" s="240"/>
      <c r="O605" s="240"/>
      <c r="P605" s="240"/>
      <c r="Q605" s="240"/>
      <c r="R605" s="240"/>
      <c r="S605" s="240"/>
      <c r="T605" s="240"/>
    </row>
    <row r="606" spans="1:20" x14ac:dyDescent="0.3">
      <c r="A606" s="240"/>
      <c r="B606" s="240"/>
      <c r="C606" s="240"/>
      <c r="D606" s="240"/>
      <c r="E606" s="767"/>
      <c r="F606" s="240"/>
      <c r="G606" s="240"/>
      <c r="H606" s="240"/>
      <c r="I606" s="240"/>
      <c r="J606" s="240"/>
      <c r="K606" s="240"/>
      <c r="L606" s="240"/>
      <c r="M606" s="240"/>
      <c r="N606" s="240"/>
      <c r="O606" s="240"/>
      <c r="P606" s="240"/>
      <c r="Q606" s="240"/>
      <c r="R606" s="240"/>
      <c r="S606" s="240"/>
      <c r="T606" s="240"/>
    </row>
    <row r="607" spans="1:20" x14ac:dyDescent="0.3">
      <c r="A607" s="240"/>
      <c r="B607" s="240"/>
      <c r="C607" s="240"/>
      <c r="D607" s="240"/>
      <c r="E607" s="767"/>
      <c r="F607" s="240"/>
      <c r="G607" s="240"/>
      <c r="H607" s="240"/>
      <c r="I607" s="240"/>
      <c r="J607" s="240"/>
      <c r="K607" s="240"/>
      <c r="L607" s="240"/>
      <c r="M607" s="240"/>
      <c r="N607" s="240"/>
      <c r="O607" s="240"/>
      <c r="P607" s="240"/>
      <c r="Q607" s="240"/>
      <c r="R607" s="240"/>
      <c r="S607" s="240"/>
      <c r="T607" s="240"/>
    </row>
    <row r="608" spans="1:20" x14ac:dyDescent="0.3">
      <c r="A608" s="240"/>
      <c r="B608" s="240"/>
      <c r="C608" s="240"/>
      <c r="D608" s="240"/>
      <c r="E608" s="767"/>
      <c r="F608" s="240"/>
      <c r="G608" s="240"/>
      <c r="H608" s="240"/>
      <c r="I608" s="240"/>
      <c r="J608" s="240"/>
      <c r="K608" s="240"/>
      <c r="L608" s="240"/>
      <c r="M608" s="240"/>
      <c r="N608" s="240"/>
      <c r="O608" s="240"/>
      <c r="P608" s="240"/>
      <c r="Q608" s="240"/>
      <c r="R608" s="240"/>
      <c r="S608" s="240"/>
      <c r="T608" s="240"/>
    </row>
    <row r="609" spans="1:20" x14ac:dyDescent="0.3">
      <c r="A609" s="240"/>
      <c r="B609" s="240"/>
      <c r="C609" s="240"/>
      <c r="D609" s="240"/>
      <c r="E609" s="767"/>
      <c r="F609" s="240"/>
      <c r="G609" s="240"/>
      <c r="H609" s="240"/>
      <c r="I609" s="240"/>
      <c r="J609" s="240"/>
      <c r="K609" s="240"/>
      <c r="L609" s="240"/>
      <c r="M609" s="240"/>
      <c r="N609" s="240"/>
      <c r="O609" s="240"/>
      <c r="P609" s="240"/>
      <c r="Q609" s="240"/>
      <c r="R609" s="240"/>
      <c r="S609" s="240"/>
      <c r="T609" s="240"/>
    </row>
    <row r="610" spans="1:20" x14ac:dyDescent="0.3">
      <c r="A610" s="240"/>
      <c r="B610" s="240"/>
      <c r="C610" s="240"/>
      <c r="D610" s="240"/>
      <c r="E610" s="767"/>
      <c r="F610" s="240"/>
      <c r="G610" s="240"/>
      <c r="H610" s="240"/>
      <c r="I610" s="240"/>
      <c r="J610" s="240"/>
      <c r="K610" s="240"/>
      <c r="L610" s="240"/>
      <c r="M610" s="240"/>
      <c r="N610" s="240"/>
      <c r="O610" s="240"/>
      <c r="P610" s="240"/>
      <c r="Q610" s="240"/>
      <c r="R610" s="240"/>
      <c r="S610" s="240"/>
      <c r="T610" s="240"/>
    </row>
    <row r="611" spans="1:20" x14ac:dyDescent="0.3">
      <c r="A611" s="240"/>
      <c r="B611" s="240"/>
      <c r="C611" s="240"/>
      <c r="D611" s="240"/>
      <c r="E611" s="767"/>
      <c r="F611" s="240"/>
      <c r="G611" s="240"/>
      <c r="H611" s="240"/>
      <c r="I611" s="240"/>
      <c r="J611" s="240"/>
      <c r="K611" s="240"/>
      <c r="L611" s="240"/>
      <c r="M611" s="240"/>
      <c r="N611" s="240"/>
      <c r="O611" s="240"/>
      <c r="P611" s="240"/>
      <c r="Q611" s="240"/>
      <c r="R611" s="240"/>
      <c r="S611" s="240"/>
      <c r="T611" s="240"/>
    </row>
    <row r="612" spans="1:20" x14ac:dyDescent="0.3">
      <c r="A612" s="240"/>
      <c r="B612" s="240"/>
      <c r="C612" s="240"/>
      <c r="D612" s="240"/>
      <c r="E612" s="767"/>
      <c r="F612" s="240"/>
      <c r="G612" s="240"/>
      <c r="H612" s="240"/>
      <c r="I612" s="240"/>
      <c r="J612" s="240"/>
      <c r="K612" s="240"/>
      <c r="L612" s="240"/>
      <c r="M612" s="240"/>
      <c r="N612" s="240"/>
      <c r="O612" s="240"/>
      <c r="P612" s="240"/>
      <c r="Q612" s="240"/>
      <c r="R612" s="240"/>
      <c r="S612" s="240"/>
      <c r="T612" s="240"/>
    </row>
    <row r="613" spans="1:20" x14ac:dyDescent="0.3">
      <c r="A613" s="240"/>
      <c r="B613" s="240"/>
      <c r="C613" s="240"/>
      <c r="D613" s="240"/>
      <c r="E613" s="767"/>
      <c r="F613" s="240"/>
      <c r="G613" s="240"/>
      <c r="H613" s="240"/>
      <c r="I613" s="240"/>
      <c r="J613" s="240"/>
      <c r="K613" s="240"/>
      <c r="L613" s="240"/>
      <c r="M613" s="240"/>
      <c r="N613" s="240"/>
      <c r="O613" s="240"/>
      <c r="P613" s="240"/>
      <c r="Q613" s="240"/>
      <c r="R613" s="240"/>
      <c r="S613" s="240"/>
      <c r="T613" s="240"/>
    </row>
    <row r="614" spans="1:20" x14ac:dyDescent="0.3">
      <c r="A614" s="240"/>
      <c r="B614" s="240"/>
      <c r="C614" s="240"/>
      <c r="D614" s="240"/>
      <c r="E614" s="767"/>
      <c r="F614" s="240"/>
      <c r="G614" s="240"/>
      <c r="H614" s="240"/>
      <c r="I614" s="240"/>
      <c r="J614" s="240"/>
      <c r="K614" s="240"/>
      <c r="L614" s="240"/>
      <c r="M614" s="240"/>
      <c r="N614" s="240"/>
      <c r="O614" s="240"/>
      <c r="P614" s="240"/>
      <c r="Q614" s="240"/>
      <c r="R614" s="240"/>
      <c r="S614" s="240"/>
      <c r="T614" s="240"/>
    </row>
    <row r="615" spans="1:20" x14ac:dyDescent="0.3">
      <c r="A615" s="240"/>
      <c r="B615" s="240"/>
      <c r="C615" s="240"/>
      <c r="D615" s="240"/>
      <c r="E615" s="767"/>
      <c r="F615" s="240"/>
      <c r="G615" s="240"/>
      <c r="H615" s="240"/>
      <c r="I615" s="240"/>
      <c r="J615" s="240"/>
      <c r="K615" s="240"/>
      <c r="L615" s="240"/>
      <c r="M615" s="240"/>
      <c r="N615" s="240"/>
      <c r="O615" s="240"/>
      <c r="P615" s="240"/>
      <c r="Q615" s="240"/>
      <c r="R615" s="240"/>
      <c r="S615" s="240"/>
      <c r="T615" s="240"/>
    </row>
    <row r="616" spans="1:20" x14ac:dyDescent="0.3">
      <c r="A616" s="240"/>
      <c r="B616" s="240"/>
      <c r="C616" s="240"/>
      <c r="D616" s="240"/>
      <c r="E616" s="767"/>
      <c r="F616" s="240"/>
      <c r="G616" s="240"/>
      <c r="H616" s="240"/>
      <c r="I616" s="240"/>
      <c r="J616" s="240"/>
      <c r="K616" s="240"/>
      <c r="L616" s="240"/>
      <c r="M616" s="240"/>
      <c r="N616" s="240"/>
      <c r="O616" s="240"/>
      <c r="P616" s="240"/>
      <c r="Q616" s="240"/>
      <c r="R616" s="240"/>
      <c r="S616" s="240"/>
      <c r="T616" s="240"/>
    </row>
    <row r="617" spans="1:20" x14ac:dyDescent="0.3">
      <c r="A617" s="240"/>
      <c r="B617" s="240"/>
      <c r="C617" s="240"/>
      <c r="D617" s="240"/>
      <c r="E617" s="767"/>
      <c r="F617" s="240"/>
      <c r="G617" s="240"/>
      <c r="H617" s="240"/>
      <c r="I617" s="240"/>
      <c r="J617" s="240"/>
      <c r="K617" s="240"/>
      <c r="L617" s="240"/>
      <c r="M617" s="240"/>
      <c r="N617" s="240"/>
      <c r="O617" s="240"/>
      <c r="P617" s="240"/>
      <c r="Q617" s="240"/>
      <c r="R617" s="240"/>
      <c r="S617" s="240"/>
      <c r="T617" s="240"/>
    </row>
    <row r="618" spans="1:20" x14ac:dyDescent="0.3">
      <c r="A618" s="240"/>
      <c r="B618" s="240"/>
      <c r="C618" s="240"/>
      <c r="D618" s="240"/>
      <c r="E618" s="767"/>
      <c r="F618" s="240"/>
      <c r="G618" s="240"/>
      <c r="H618" s="240"/>
      <c r="I618" s="240"/>
      <c r="J618" s="240"/>
      <c r="K618" s="240"/>
      <c r="L618" s="240"/>
      <c r="M618" s="240"/>
      <c r="N618" s="240"/>
      <c r="O618" s="240"/>
      <c r="P618" s="240"/>
      <c r="Q618" s="240"/>
      <c r="R618" s="240"/>
      <c r="S618" s="240"/>
      <c r="T618" s="240"/>
    </row>
    <row r="619" spans="1:20" x14ac:dyDescent="0.3">
      <c r="A619" s="240"/>
      <c r="B619" s="240"/>
      <c r="C619" s="240"/>
      <c r="D619" s="240"/>
      <c r="E619" s="767"/>
      <c r="F619" s="240"/>
      <c r="G619" s="240"/>
      <c r="H619" s="240"/>
      <c r="I619" s="240"/>
      <c r="J619" s="240"/>
      <c r="K619" s="240"/>
      <c r="L619" s="240"/>
      <c r="M619" s="240"/>
      <c r="N619" s="240"/>
      <c r="O619" s="240"/>
      <c r="P619" s="240"/>
      <c r="Q619" s="240"/>
      <c r="R619" s="240"/>
      <c r="S619" s="240"/>
      <c r="T619" s="240"/>
    </row>
    <row r="620" spans="1:20" x14ac:dyDescent="0.3">
      <c r="A620" s="240"/>
      <c r="B620" s="240"/>
      <c r="C620" s="240"/>
      <c r="D620" s="240"/>
      <c r="E620" s="767"/>
      <c r="F620" s="240"/>
      <c r="G620" s="240"/>
      <c r="H620" s="240"/>
      <c r="I620" s="240"/>
      <c r="J620" s="240"/>
      <c r="K620" s="240"/>
      <c r="L620" s="240"/>
      <c r="M620" s="240"/>
      <c r="N620" s="240"/>
      <c r="O620" s="240"/>
      <c r="P620" s="240"/>
      <c r="Q620" s="240"/>
      <c r="R620" s="240"/>
      <c r="S620" s="240"/>
      <c r="T620" s="240"/>
    </row>
    <row r="621" spans="1:20" x14ac:dyDescent="0.3">
      <c r="A621" s="240"/>
      <c r="B621" s="240"/>
      <c r="C621" s="240"/>
      <c r="D621" s="240"/>
      <c r="E621" s="767"/>
      <c r="F621" s="240"/>
      <c r="G621" s="240"/>
      <c r="H621" s="240"/>
      <c r="I621" s="240"/>
      <c r="J621" s="240"/>
      <c r="K621" s="240"/>
      <c r="L621" s="240"/>
      <c r="M621" s="240"/>
      <c r="N621" s="240"/>
      <c r="O621" s="240"/>
      <c r="P621" s="240"/>
      <c r="Q621" s="240"/>
      <c r="R621" s="240"/>
      <c r="S621" s="240"/>
      <c r="T621" s="240"/>
    </row>
    <row r="622" spans="1:20" x14ac:dyDescent="0.3">
      <c r="A622" s="240"/>
      <c r="B622" s="240"/>
      <c r="C622" s="240"/>
      <c r="D622" s="240"/>
      <c r="E622" s="767"/>
      <c r="F622" s="240"/>
      <c r="G622" s="240"/>
      <c r="H622" s="240"/>
      <c r="I622" s="240"/>
      <c r="J622" s="240"/>
      <c r="K622" s="240"/>
      <c r="L622" s="240"/>
      <c r="M622" s="240"/>
      <c r="N622" s="240"/>
      <c r="O622" s="240"/>
      <c r="P622" s="240"/>
      <c r="Q622" s="240"/>
      <c r="R622" s="240"/>
      <c r="S622" s="240"/>
      <c r="T622" s="240"/>
    </row>
    <row r="623" spans="1:20" x14ac:dyDescent="0.3">
      <c r="A623" s="240"/>
      <c r="B623" s="240"/>
      <c r="C623" s="240"/>
      <c r="D623" s="240"/>
      <c r="E623" s="767"/>
      <c r="F623" s="240"/>
      <c r="G623" s="240"/>
      <c r="H623" s="240"/>
      <c r="I623" s="240"/>
      <c r="J623" s="240"/>
      <c r="K623" s="240"/>
      <c r="L623" s="240"/>
      <c r="M623" s="240"/>
      <c r="N623" s="240"/>
      <c r="O623" s="240"/>
      <c r="P623" s="240"/>
      <c r="Q623" s="240"/>
      <c r="R623" s="240"/>
      <c r="S623" s="240"/>
      <c r="T623" s="240"/>
    </row>
    <row r="624" spans="1:20" x14ac:dyDescent="0.3">
      <c r="A624" s="240"/>
      <c r="B624" s="240"/>
      <c r="C624" s="240"/>
      <c r="D624" s="240"/>
      <c r="E624" s="767"/>
      <c r="F624" s="240"/>
      <c r="G624" s="240"/>
      <c r="H624" s="240"/>
      <c r="I624" s="240"/>
      <c r="J624" s="240"/>
      <c r="K624" s="240"/>
      <c r="L624" s="240"/>
      <c r="M624" s="240"/>
      <c r="N624" s="240"/>
      <c r="O624" s="240"/>
      <c r="P624" s="240"/>
      <c r="Q624" s="240"/>
      <c r="R624" s="240"/>
      <c r="S624" s="240"/>
      <c r="T624" s="240"/>
    </row>
    <row r="625" spans="1:20" x14ac:dyDescent="0.3">
      <c r="A625" s="240"/>
      <c r="B625" s="240"/>
      <c r="C625" s="240"/>
      <c r="D625" s="240"/>
      <c r="E625" s="767"/>
      <c r="F625" s="240"/>
      <c r="G625" s="240"/>
      <c r="H625" s="240"/>
      <c r="I625" s="240"/>
      <c r="J625" s="240"/>
      <c r="K625" s="240"/>
      <c r="L625" s="240"/>
      <c r="M625" s="240"/>
      <c r="N625" s="240"/>
      <c r="O625" s="240"/>
      <c r="P625" s="240"/>
      <c r="Q625" s="240"/>
      <c r="R625" s="240"/>
      <c r="S625" s="240"/>
      <c r="T625" s="240"/>
    </row>
    <row r="626" spans="1:20" x14ac:dyDescent="0.3">
      <c r="A626" s="240"/>
      <c r="B626" s="240"/>
      <c r="C626" s="240"/>
      <c r="D626" s="240"/>
      <c r="E626" s="767"/>
      <c r="F626" s="240"/>
      <c r="G626" s="240"/>
      <c r="H626" s="240"/>
      <c r="I626" s="240"/>
      <c r="J626" s="240"/>
      <c r="K626" s="240"/>
      <c r="L626" s="240"/>
      <c r="M626" s="240"/>
      <c r="N626" s="240"/>
      <c r="O626" s="240"/>
      <c r="P626" s="240"/>
      <c r="Q626" s="240"/>
      <c r="R626" s="240"/>
      <c r="S626" s="240"/>
      <c r="T626" s="240"/>
    </row>
    <row r="627" spans="1:20" x14ac:dyDescent="0.3">
      <c r="A627" s="240"/>
      <c r="B627" s="240"/>
      <c r="C627" s="240"/>
      <c r="D627" s="240"/>
      <c r="E627" s="767"/>
      <c r="F627" s="240"/>
      <c r="G627" s="240"/>
      <c r="H627" s="240"/>
      <c r="I627" s="240"/>
      <c r="J627" s="240"/>
      <c r="K627" s="240"/>
      <c r="L627" s="240"/>
      <c r="M627" s="240"/>
      <c r="N627" s="240"/>
      <c r="O627" s="240"/>
      <c r="P627" s="240"/>
      <c r="Q627" s="240"/>
      <c r="R627" s="240"/>
      <c r="S627" s="240"/>
      <c r="T627" s="240"/>
    </row>
    <row r="628" spans="1:20" x14ac:dyDescent="0.3">
      <c r="A628" s="240"/>
      <c r="B628" s="240"/>
      <c r="C628" s="240"/>
      <c r="D628" s="240"/>
      <c r="E628" s="767"/>
      <c r="F628" s="240"/>
      <c r="G628" s="240"/>
      <c r="H628" s="240"/>
      <c r="I628" s="240"/>
      <c r="J628" s="240"/>
      <c r="K628" s="240"/>
      <c r="L628" s="240"/>
      <c r="M628" s="240"/>
      <c r="N628" s="240"/>
      <c r="O628" s="240"/>
      <c r="P628" s="240"/>
      <c r="Q628" s="240"/>
      <c r="R628" s="240"/>
      <c r="S628" s="240"/>
      <c r="T628" s="240"/>
    </row>
    <row r="629" spans="1:20" x14ac:dyDescent="0.3">
      <c r="A629" s="240"/>
      <c r="B629" s="240"/>
      <c r="C629" s="240"/>
      <c r="D629" s="240"/>
      <c r="E629" s="767"/>
      <c r="F629" s="240"/>
      <c r="G629" s="240"/>
      <c r="H629" s="240"/>
      <c r="I629" s="240"/>
      <c r="J629" s="240"/>
      <c r="K629" s="240"/>
      <c r="L629" s="240"/>
      <c r="M629" s="240"/>
      <c r="N629" s="240"/>
      <c r="O629" s="240"/>
      <c r="P629" s="240"/>
      <c r="Q629" s="240"/>
      <c r="R629" s="240"/>
      <c r="S629" s="240"/>
      <c r="T629" s="240"/>
    </row>
    <row r="630" spans="1:20" x14ac:dyDescent="0.3">
      <c r="A630" s="240"/>
      <c r="B630" s="240"/>
      <c r="C630" s="240"/>
      <c r="D630" s="240"/>
      <c r="E630" s="767"/>
      <c r="F630" s="240"/>
      <c r="G630" s="240"/>
      <c r="H630" s="240"/>
      <c r="I630" s="240"/>
      <c r="J630" s="240"/>
      <c r="K630" s="240"/>
      <c r="L630" s="240"/>
      <c r="M630" s="240"/>
      <c r="N630" s="240"/>
      <c r="O630" s="240"/>
      <c r="P630" s="240"/>
      <c r="Q630" s="240"/>
      <c r="R630" s="240"/>
      <c r="S630" s="240"/>
      <c r="T630" s="240"/>
    </row>
    <row r="631" spans="1:20" x14ac:dyDescent="0.3">
      <c r="A631" s="240"/>
      <c r="B631" s="240"/>
      <c r="C631" s="240"/>
      <c r="D631" s="240"/>
      <c r="E631" s="767"/>
      <c r="F631" s="240"/>
      <c r="G631" s="240"/>
      <c r="H631" s="240"/>
      <c r="I631" s="240"/>
      <c r="J631" s="240"/>
      <c r="K631" s="240"/>
      <c r="L631" s="240"/>
      <c r="M631" s="240"/>
      <c r="N631" s="240"/>
      <c r="O631" s="240"/>
      <c r="P631" s="240"/>
      <c r="Q631" s="240"/>
      <c r="R631" s="240"/>
      <c r="S631" s="240"/>
      <c r="T631" s="240"/>
    </row>
    <row r="632" spans="1:20" x14ac:dyDescent="0.3">
      <c r="A632" s="240"/>
      <c r="B632" s="240"/>
      <c r="C632" s="240"/>
      <c r="D632" s="240"/>
      <c r="E632" s="767"/>
      <c r="F632" s="240"/>
      <c r="G632" s="240"/>
      <c r="H632" s="240"/>
      <c r="I632" s="240"/>
      <c r="J632" s="240"/>
      <c r="K632" s="240"/>
      <c r="L632" s="240"/>
      <c r="M632" s="240"/>
      <c r="N632" s="240"/>
      <c r="O632" s="240"/>
      <c r="P632" s="240"/>
      <c r="Q632" s="240"/>
      <c r="R632" s="240"/>
      <c r="S632" s="240"/>
      <c r="T632" s="240"/>
    </row>
    <row r="633" spans="1:20" x14ac:dyDescent="0.3">
      <c r="A633" s="240"/>
      <c r="B633" s="240"/>
      <c r="C633" s="240"/>
      <c r="D633" s="240"/>
      <c r="E633" s="767"/>
      <c r="F633" s="240"/>
      <c r="G633" s="240"/>
      <c r="H633" s="240"/>
      <c r="I633" s="240"/>
      <c r="J633" s="240"/>
      <c r="K633" s="240"/>
      <c r="L633" s="240"/>
      <c r="M633" s="240"/>
      <c r="N633" s="240"/>
      <c r="O633" s="240"/>
      <c r="P633" s="240"/>
      <c r="Q633" s="240"/>
      <c r="R633" s="240"/>
      <c r="S633" s="240"/>
      <c r="T633" s="240"/>
    </row>
    <row r="634" spans="1:20" x14ac:dyDescent="0.3">
      <c r="A634" s="240"/>
      <c r="B634" s="240"/>
      <c r="C634" s="240"/>
      <c r="D634" s="240"/>
      <c r="E634" s="767"/>
      <c r="F634" s="240"/>
      <c r="G634" s="240"/>
      <c r="H634" s="240"/>
      <c r="I634" s="240"/>
      <c r="J634" s="240"/>
      <c r="K634" s="240"/>
      <c r="L634" s="240"/>
      <c r="M634" s="240"/>
      <c r="N634" s="240"/>
      <c r="O634" s="240"/>
      <c r="P634" s="240"/>
      <c r="Q634" s="240"/>
      <c r="R634" s="240"/>
      <c r="S634" s="240"/>
      <c r="T634" s="240"/>
    </row>
    <row r="635" spans="1:20" x14ac:dyDescent="0.3">
      <c r="A635" s="240"/>
      <c r="B635" s="240"/>
      <c r="C635" s="240"/>
      <c r="D635" s="240"/>
      <c r="E635" s="767"/>
      <c r="F635" s="240"/>
      <c r="G635" s="240"/>
      <c r="H635" s="240"/>
      <c r="I635" s="240"/>
      <c r="J635" s="240"/>
      <c r="K635" s="240"/>
      <c r="L635" s="240"/>
      <c r="M635" s="240"/>
      <c r="N635" s="240"/>
      <c r="O635" s="240"/>
      <c r="P635" s="240"/>
      <c r="Q635" s="240"/>
      <c r="R635" s="240"/>
      <c r="S635" s="240"/>
      <c r="T635" s="240"/>
    </row>
    <row r="636" spans="1:20" x14ac:dyDescent="0.3">
      <c r="A636" s="240"/>
      <c r="B636" s="240"/>
      <c r="C636" s="240"/>
      <c r="D636" s="240"/>
      <c r="E636" s="767"/>
      <c r="F636" s="240"/>
      <c r="G636" s="240"/>
      <c r="H636" s="240"/>
      <c r="I636" s="240"/>
      <c r="J636" s="240"/>
      <c r="K636" s="240"/>
      <c r="L636" s="240"/>
      <c r="M636" s="240"/>
      <c r="N636" s="240"/>
      <c r="O636" s="240"/>
      <c r="P636" s="240"/>
      <c r="Q636" s="240"/>
      <c r="R636" s="240"/>
      <c r="S636" s="240"/>
      <c r="T636" s="240"/>
    </row>
    <row r="637" spans="1:20" x14ac:dyDescent="0.3">
      <c r="A637" s="240"/>
      <c r="B637" s="240"/>
      <c r="C637" s="240"/>
      <c r="D637" s="240"/>
      <c r="E637" s="767"/>
      <c r="F637" s="240"/>
      <c r="G637" s="240"/>
      <c r="H637" s="240"/>
      <c r="I637" s="240"/>
      <c r="J637" s="240"/>
      <c r="K637" s="240"/>
      <c r="L637" s="240"/>
      <c r="M637" s="240"/>
      <c r="N637" s="240"/>
      <c r="O637" s="240"/>
      <c r="P637" s="240"/>
      <c r="Q637" s="240"/>
      <c r="R637" s="240"/>
      <c r="S637" s="240"/>
      <c r="T637" s="240"/>
    </row>
    <row r="638" spans="1:20" x14ac:dyDescent="0.3">
      <c r="A638" s="240"/>
      <c r="B638" s="240"/>
      <c r="C638" s="240"/>
      <c r="D638" s="240"/>
      <c r="E638" s="767"/>
      <c r="F638" s="240"/>
      <c r="G638" s="240"/>
      <c r="H638" s="240"/>
      <c r="I638" s="240"/>
      <c r="J638" s="240"/>
      <c r="K638" s="240"/>
      <c r="L638" s="240"/>
      <c r="M638" s="240"/>
      <c r="N638" s="240"/>
      <c r="O638" s="240"/>
      <c r="P638" s="240"/>
      <c r="Q638" s="240"/>
      <c r="R638" s="240"/>
      <c r="S638" s="240"/>
      <c r="T638" s="240"/>
    </row>
    <row r="639" spans="1:20" x14ac:dyDescent="0.3">
      <c r="A639" s="240"/>
      <c r="B639" s="240"/>
      <c r="C639" s="240"/>
      <c r="D639" s="240"/>
      <c r="E639" s="767"/>
      <c r="F639" s="240"/>
      <c r="G639" s="240"/>
      <c r="H639" s="240"/>
      <c r="I639" s="240"/>
      <c r="J639" s="240"/>
      <c r="K639" s="240"/>
      <c r="L639" s="240"/>
      <c r="M639" s="240"/>
      <c r="N639" s="240"/>
      <c r="O639" s="240"/>
      <c r="P639" s="240"/>
      <c r="Q639" s="240"/>
      <c r="R639" s="240"/>
      <c r="S639" s="240"/>
      <c r="T639" s="240"/>
    </row>
    <row r="640" spans="1:20" x14ac:dyDescent="0.3">
      <c r="A640" s="240"/>
      <c r="B640" s="240"/>
      <c r="C640" s="240"/>
      <c r="D640" s="240"/>
      <c r="E640" s="767"/>
      <c r="F640" s="240"/>
      <c r="G640" s="240"/>
      <c r="H640" s="240"/>
      <c r="I640" s="240"/>
      <c r="J640" s="240"/>
      <c r="K640" s="240"/>
      <c r="L640" s="240"/>
      <c r="M640" s="240"/>
      <c r="N640" s="240"/>
      <c r="O640" s="240"/>
      <c r="P640" s="240"/>
      <c r="Q640" s="240"/>
      <c r="R640" s="240"/>
      <c r="S640" s="240"/>
      <c r="T640" s="240"/>
    </row>
    <row r="641" spans="1:20" x14ac:dyDescent="0.3">
      <c r="A641" s="240"/>
      <c r="B641" s="240"/>
      <c r="C641" s="240"/>
      <c r="D641" s="240"/>
      <c r="E641" s="767"/>
      <c r="F641" s="240"/>
      <c r="G641" s="240"/>
      <c r="H641" s="240"/>
      <c r="I641" s="240"/>
      <c r="J641" s="240"/>
      <c r="K641" s="240"/>
      <c r="L641" s="240"/>
      <c r="M641" s="240"/>
      <c r="N641" s="240"/>
      <c r="O641" s="240"/>
      <c r="P641" s="240"/>
      <c r="Q641" s="240"/>
      <c r="R641" s="240"/>
      <c r="S641" s="240"/>
      <c r="T641" s="240"/>
    </row>
    <row r="642" spans="1:20" x14ac:dyDescent="0.3">
      <c r="A642" s="240"/>
      <c r="B642" s="240"/>
      <c r="C642" s="240"/>
      <c r="D642" s="240"/>
      <c r="E642" s="767"/>
      <c r="F642" s="240"/>
      <c r="G642" s="240"/>
      <c r="H642" s="240"/>
      <c r="I642" s="240"/>
      <c r="J642" s="240"/>
      <c r="K642" s="240"/>
      <c r="L642" s="240"/>
      <c r="M642" s="240"/>
      <c r="N642" s="240"/>
      <c r="O642" s="240"/>
      <c r="P642" s="240"/>
      <c r="Q642" s="240"/>
      <c r="R642" s="240"/>
      <c r="S642" s="240"/>
      <c r="T642" s="240"/>
    </row>
    <row r="643" spans="1:20" x14ac:dyDescent="0.3">
      <c r="A643" s="240"/>
      <c r="B643" s="240"/>
      <c r="C643" s="240"/>
      <c r="D643" s="240"/>
      <c r="E643" s="767"/>
      <c r="F643" s="240"/>
      <c r="G643" s="240"/>
      <c r="H643" s="240"/>
      <c r="I643" s="240"/>
      <c r="J643" s="240"/>
      <c r="K643" s="240"/>
      <c r="L643" s="240"/>
      <c r="M643" s="240"/>
      <c r="N643" s="240"/>
      <c r="O643" s="240"/>
      <c r="P643" s="240"/>
      <c r="Q643" s="240"/>
      <c r="R643" s="240"/>
      <c r="S643" s="240"/>
      <c r="T643" s="240"/>
    </row>
    <row r="644" spans="1:20" x14ac:dyDescent="0.3">
      <c r="A644" s="240"/>
      <c r="B644" s="240"/>
      <c r="C644" s="240"/>
      <c r="D644" s="240"/>
      <c r="E644" s="767"/>
      <c r="F644" s="240"/>
      <c r="G644" s="240"/>
      <c r="H644" s="240"/>
      <c r="I644" s="240"/>
      <c r="J644" s="240"/>
      <c r="K644" s="240"/>
      <c r="L644" s="240"/>
      <c r="M644" s="240"/>
      <c r="N644" s="240"/>
      <c r="O644" s="240"/>
      <c r="P644" s="240"/>
      <c r="Q644" s="240"/>
      <c r="R644" s="240"/>
      <c r="S644" s="240"/>
      <c r="T644" s="240"/>
    </row>
    <row r="645" spans="1:20" x14ac:dyDescent="0.3">
      <c r="A645" s="240"/>
      <c r="B645" s="240"/>
      <c r="C645" s="240"/>
      <c r="D645" s="240"/>
      <c r="E645" s="767"/>
      <c r="F645" s="240"/>
      <c r="G645" s="240"/>
      <c r="H645" s="240"/>
      <c r="I645" s="240"/>
      <c r="J645" s="240"/>
      <c r="K645" s="240"/>
      <c r="L645" s="240"/>
      <c r="M645" s="240"/>
      <c r="N645" s="240"/>
      <c r="O645" s="240"/>
      <c r="P645" s="240"/>
      <c r="Q645" s="240"/>
      <c r="R645" s="240"/>
      <c r="S645" s="240"/>
      <c r="T645" s="240"/>
    </row>
    <row r="646" spans="1:20" x14ac:dyDescent="0.3">
      <c r="A646" s="240"/>
      <c r="B646" s="240"/>
      <c r="C646" s="240"/>
      <c r="D646" s="240"/>
      <c r="E646" s="767"/>
      <c r="F646" s="240"/>
      <c r="G646" s="240"/>
      <c r="H646" s="240"/>
      <c r="I646" s="240"/>
      <c r="J646" s="240"/>
      <c r="K646" s="240"/>
      <c r="L646" s="240"/>
      <c r="M646" s="240"/>
      <c r="N646" s="240"/>
      <c r="O646" s="240"/>
      <c r="P646" s="240"/>
      <c r="Q646" s="240"/>
      <c r="R646" s="240"/>
      <c r="S646" s="240"/>
      <c r="T646" s="240"/>
    </row>
    <row r="647" spans="1:20" x14ac:dyDescent="0.3">
      <c r="A647" s="240"/>
      <c r="B647" s="240"/>
      <c r="C647" s="240"/>
      <c r="D647" s="240"/>
      <c r="E647" s="767"/>
      <c r="F647" s="240"/>
      <c r="G647" s="240"/>
      <c r="H647" s="240"/>
      <c r="I647" s="240"/>
      <c r="J647" s="240"/>
      <c r="K647" s="240"/>
      <c r="L647" s="240"/>
      <c r="M647" s="240"/>
      <c r="N647" s="240"/>
      <c r="O647" s="240"/>
      <c r="P647" s="240"/>
      <c r="Q647" s="240"/>
      <c r="R647" s="240"/>
      <c r="S647" s="240"/>
      <c r="T647" s="240"/>
    </row>
    <row r="648" spans="1:20" x14ac:dyDescent="0.3">
      <c r="A648" s="240"/>
      <c r="B648" s="240"/>
      <c r="C648" s="240"/>
      <c r="D648" s="240"/>
      <c r="E648" s="767"/>
      <c r="F648" s="240"/>
      <c r="G648" s="240"/>
      <c r="H648" s="240"/>
      <c r="I648" s="240"/>
      <c r="J648" s="240"/>
      <c r="K648" s="240"/>
      <c r="L648" s="240"/>
      <c r="M648" s="240"/>
      <c r="N648" s="240"/>
      <c r="O648" s="240"/>
      <c r="P648" s="240"/>
      <c r="Q648" s="240"/>
      <c r="R648" s="240"/>
      <c r="S648" s="240"/>
      <c r="T648" s="240"/>
    </row>
    <row r="649" spans="1:20" x14ac:dyDescent="0.3">
      <c r="A649" s="240"/>
      <c r="B649" s="240"/>
      <c r="C649" s="240"/>
      <c r="D649" s="240"/>
      <c r="E649" s="767"/>
      <c r="F649" s="240"/>
      <c r="G649" s="240"/>
      <c r="H649" s="240"/>
      <c r="I649" s="240"/>
      <c r="J649" s="240"/>
      <c r="K649" s="240"/>
      <c r="L649" s="240"/>
      <c r="M649" s="240"/>
      <c r="N649" s="240"/>
      <c r="O649" s="240"/>
      <c r="P649" s="240"/>
      <c r="Q649" s="240"/>
      <c r="R649" s="240"/>
      <c r="S649" s="240"/>
      <c r="T649" s="240"/>
    </row>
    <row r="650" spans="1:20" x14ac:dyDescent="0.3">
      <c r="A650" s="240"/>
      <c r="B650" s="240"/>
      <c r="C650" s="240"/>
      <c r="D650" s="240"/>
      <c r="E650" s="767"/>
      <c r="F650" s="240"/>
      <c r="G650" s="240"/>
      <c r="H650" s="240"/>
      <c r="I650" s="240"/>
      <c r="J650" s="240"/>
      <c r="K650" s="240"/>
      <c r="L650" s="240"/>
      <c r="M650" s="240"/>
      <c r="N650" s="240"/>
      <c r="O650" s="240"/>
      <c r="P650" s="240"/>
      <c r="Q650" s="240"/>
      <c r="R650" s="240"/>
      <c r="S650" s="240"/>
      <c r="T650" s="240"/>
    </row>
    <row r="651" spans="1:20" x14ac:dyDescent="0.3">
      <c r="A651" s="240"/>
      <c r="B651" s="240"/>
      <c r="C651" s="240"/>
      <c r="D651" s="240"/>
      <c r="E651" s="767"/>
      <c r="F651" s="240"/>
      <c r="G651" s="240"/>
      <c r="H651" s="240"/>
      <c r="I651" s="240"/>
      <c r="J651" s="240"/>
      <c r="K651" s="240"/>
      <c r="L651" s="240"/>
      <c r="M651" s="240"/>
      <c r="N651" s="240"/>
      <c r="O651" s="240"/>
      <c r="P651" s="240"/>
      <c r="Q651" s="240"/>
      <c r="R651" s="240"/>
      <c r="S651" s="240"/>
      <c r="T651" s="240"/>
    </row>
    <row r="652" spans="1:20" x14ac:dyDescent="0.3">
      <c r="A652" s="240"/>
      <c r="B652" s="240"/>
      <c r="C652" s="240"/>
      <c r="D652" s="240"/>
      <c r="E652" s="767"/>
      <c r="F652" s="240"/>
      <c r="G652" s="240"/>
      <c r="H652" s="240"/>
      <c r="I652" s="240"/>
      <c r="J652" s="240"/>
      <c r="K652" s="240"/>
      <c r="L652" s="240"/>
      <c r="M652" s="240"/>
      <c r="N652" s="240"/>
      <c r="O652" s="240"/>
      <c r="P652" s="240"/>
      <c r="Q652" s="240"/>
      <c r="R652" s="240"/>
      <c r="S652" s="240"/>
      <c r="T652" s="240"/>
    </row>
    <row r="653" spans="1:20" x14ac:dyDescent="0.3">
      <c r="A653" s="240"/>
      <c r="B653" s="240"/>
      <c r="C653" s="240"/>
      <c r="D653" s="240"/>
      <c r="E653" s="767"/>
      <c r="F653" s="240"/>
      <c r="G653" s="240"/>
      <c r="H653" s="240"/>
      <c r="I653" s="240"/>
      <c r="J653" s="240"/>
      <c r="K653" s="240"/>
      <c r="L653" s="240"/>
      <c r="M653" s="240"/>
      <c r="N653" s="240"/>
      <c r="O653" s="240"/>
      <c r="P653" s="240"/>
      <c r="Q653" s="240"/>
      <c r="R653" s="240"/>
      <c r="S653" s="240"/>
      <c r="T653" s="240"/>
    </row>
    <row r="654" spans="1:20" x14ac:dyDescent="0.3">
      <c r="A654" s="240"/>
      <c r="B654" s="240"/>
      <c r="C654" s="240"/>
      <c r="D654" s="240"/>
      <c r="E654" s="767"/>
      <c r="F654" s="240"/>
      <c r="G654" s="240"/>
      <c r="H654" s="240"/>
      <c r="I654" s="240"/>
      <c r="J654" s="240"/>
      <c r="K654" s="240"/>
      <c r="L654" s="240"/>
      <c r="M654" s="240"/>
      <c r="N654" s="240"/>
      <c r="O654" s="240"/>
      <c r="P654" s="240"/>
      <c r="Q654" s="240"/>
      <c r="R654" s="240"/>
      <c r="S654" s="240"/>
      <c r="T654" s="240"/>
    </row>
    <row r="655" spans="1:20" x14ac:dyDescent="0.3">
      <c r="A655" s="240"/>
      <c r="B655" s="240"/>
      <c r="C655" s="240"/>
      <c r="D655" s="240"/>
      <c r="E655" s="767"/>
      <c r="F655" s="240"/>
      <c r="G655" s="240"/>
      <c r="H655" s="240"/>
      <c r="I655" s="240"/>
      <c r="J655" s="240"/>
      <c r="K655" s="240"/>
      <c r="L655" s="240"/>
      <c r="M655" s="240"/>
      <c r="N655" s="240"/>
      <c r="O655" s="240"/>
      <c r="P655" s="240"/>
      <c r="Q655" s="240"/>
      <c r="R655" s="240"/>
      <c r="S655" s="240"/>
      <c r="T655" s="240"/>
    </row>
    <row r="656" spans="1:20" x14ac:dyDescent="0.3">
      <c r="A656" s="240"/>
      <c r="B656" s="240"/>
      <c r="C656" s="240"/>
      <c r="D656" s="240"/>
      <c r="E656" s="767"/>
      <c r="F656" s="240"/>
      <c r="G656" s="240"/>
      <c r="H656" s="240"/>
      <c r="I656" s="240"/>
      <c r="J656" s="240"/>
      <c r="K656" s="240"/>
      <c r="L656" s="240"/>
      <c r="M656" s="240"/>
      <c r="N656" s="240"/>
      <c r="O656" s="240"/>
      <c r="P656" s="240"/>
      <c r="Q656" s="240"/>
      <c r="R656" s="240"/>
      <c r="S656" s="240"/>
      <c r="T656" s="240"/>
    </row>
    <row r="657" spans="1:20" x14ac:dyDescent="0.3">
      <c r="A657" s="240"/>
      <c r="B657" s="240"/>
      <c r="C657" s="240"/>
      <c r="D657" s="240"/>
      <c r="E657" s="767"/>
      <c r="F657" s="240"/>
      <c r="G657" s="240"/>
      <c r="H657" s="240"/>
      <c r="I657" s="240"/>
      <c r="J657" s="240"/>
      <c r="K657" s="240"/>
      <c r="L657" s="240"/>
      <c r="M657" s="240"/>
      <c r="N657" s="240"/>
      <c r="O657" s="240"/>
      <c r="P657" s="240"/>
      <c r="Q657" s="240"/>
      <c r="R657" s="240"/>
      <c r="S657" s="240"/>
      <c r="T657" s="240"/>
    </row>
    <row r="658" spans="1:20" x14ac:dyDescent="0.3">
      <c r="A658" s="240"/>
      <c r="B658" s="240"/>
      <c r="C658" s="240"/>
      <c r="D658" s="240"/>
      <c r="E658" s="767"/>
      <c r="F658" s="240"/>
      <c r="G658" s="240"/>
      <c r="H658" s="240"/>
      <c r="I658" s="240"/>
      <c r="J658" s="240"/>
      <c r="K658" s="240"/>
      <c r="L658" s="240"/>
      <c r="M658" s="240"/>
      <c r="N658" s="240"/>
      <c r="O658" s="240"/>
      <c r="P658" s="240"/>
      <c r="Q658" s="240"/>
      <c r="R658" s="240"/>
      <c r="S658" s="240"/>
      <c r="T658" s="240"/>
    </row>
    <row r="659" spans="1:20" x14ac:dyDescent="0.3">
      <c r="A659" s="240"/>
      <c r="B659" s="240"/>
      <c r="C659" s="240"/>
      <c r="D659" s="240"/>
      <c r="E659" s="767"/>
      <c r="F659" s="240"/>
      <c r="G659" s="240"/>
      <c r="H659" s="240"/>
      <c r="I659" s="240"/>
      <c r="J659" s="240"/>
      <c r="K659" s="240"/>
      <c r="L659" s="240"/>
      <c r="M659" s="240"/>
      <c r="N659" s="240"/>
      <c r="O659" s="240"/>
      <c r="P659" s="240"/>
      <c r="Q659" s="240"/>
      <c r="R659" s="240"/>
      <c r="S659" s="240"/>
      <c r="T659" s="240"/>
    </row>
    <row r="660" spans="1:20" x14ac:dyDescent="0.3">
      <c r="A660" s="240"/>
      <c r="B660" s="240"/>
      <c r="C660" s="240"/>
      <c r="D660" s="240"/>
      <c r="E660" s="767"/>
      <c r="F660" s="240"/>
      <c r="G660" s="240"/>
      <c r="H660" s="240"/>
      <c r="I660" s="240"/>
      <c r="J660" s="240"/>
      <c r="K660" s="240"/>
      <c r="L660" s="240"/>
      <c r="M660" s="240"/>
      <c r="N660" s="240"/>
      <c r="O660" s="240"/>
      <c r="P660" s="240"/>
      <c r="Q660" s="240"/>
      <c r="R660" s="240"/>
      <c r="S660" s="240"/>
      <c r="T660" s="240"/>
    </row>
    <row r="661" spans="1:20" x14ac:dyDescent="0.3">
      <c r="A661" s="240"/>
      <c r="B661" s="240"/>
      <c r="C661" s="240"/>
      <c r="D661" s="240"/>
      <c r="E661" s="767"/>
      <c r="F661" s="240"/>
      <c r="G661" s="240"/>
      <c r="H661" s="240"/>
      <c r="I661" s="240"/>
      <c r="J661" s="240"/>
      <c r="K661" s="240"/>
      <c r="L661" s="240"/>
      <c r="M661" s="240"/>
      <c r="N661" s="240"/>
      <c r="O661" s="240"/>
      <c r="P661" s="240"/>
      <c r="Q661" s="240"/>
      <c r="R661" s="240"/>
      <c r="S661" s="240"/>
      <c r="T661" s="240"/>
    </row>
    <row r="662" spans="1:20" x14ac:dyDescent="0.3">
      <c r="A662" s="240"/>
      <c r="B662" s="240"/>
      <c r="C662" s="240"/>
      <c r="D662" s="240"/>
      <c r="E662" s="767"/>
      <c r="F662" s="240"/>
      <c r="G662" s="240"/>
      <c r="H662" s="240"/>
      <c r="I662" s="240"/>
      <c r="J662" s="240"/>
      <c r="K662" s="240"/>
      <c r="L662" s="240"/>
      <c r="M662" s="240"/>
      <c r="N662" s="240"/>
      <c r="O662" s="240"/>
      <c r="P662" s="240"/>
      <c r="Q662" s="240"/>
      <c r="R662" s="240"/>
      <c r="S662" s="240"/>
      <c r="T662" s="240"/>
    </row>
    <row r="663" spans="1:20" x14ac:dyDescent="0.3">
      <c r="A663" s="240"/>
      <c r="B663" s="240"/>
      <c r="C663" s="240"/>
      <c r="D663" s="240"/>
      <c r="E663" s="767"/>
      <c r="F663" s="240"/>
      <c r="G663" s="240"/>
      <c r="H663" s="240"/>
      <c r="I663" s="240"/>
      <c r="J663" s="240"/>
      <c r="K663" s="240"/>
      <c r="L663" s="240"/>
      <c r="M663" s="240"/>
      <c r="N663" s="240"/>
      <c r="O663" s="240"/>
      <c r="P663" s="240"/>
      <c r="Q663" s="240"/>
      <c r="R663" s="240"/>
      <c r="S663" s="240"/>
      <c r="T663" s="240"/>
    </row>
    <row r="664" spans="1:20" x14ac:dyDescent="0.3">
      <c r="A664" s="240"/>
      <c r="B664" s="240"/>
      <c r="C664" s="240"/>
      <c r="D664" s="240"/>
      <c r="E664" s="767"/>
      <c r="F664" s="240"/>
      <c r="G664" s="240"/>
      <c r="H664" s="240"/>
      <c r="I664" s="240"/>
      <c r="J664" s="240"/>
      <c r="K664" s="240"/>
      <c r="L664" s="240"/>
      <c r="M664" s="240"/>
      <c r="N664" s="240"/>
      <c r="O664" s="240"/>
      <c r="P664" s="240"/>
      <c r="Q664" s="240"/>
      <c r="R664" s="240"/>
      <c r="S664" s="240"/>
      <c r="T664" s="240"/>
    </row>
    <row r="665" spans="1:20" x14ac:dyDescent="0.3">
      <c r="A665" s="240"/>
      <c r="B665" s="240"/>
      <c r="C665" s="240"/>
      <c r="D665" s="240"/>
      <c r="E665" s="767"/>
      <c r="F665" s="240"/>
      <c r="G665" s="240"/>
      <c r="H665" s="240"/>
      <c r="I665" s="240"/>
      <c r="J665" s="240"/>
      <c r="K665" s="240"/>
      <c r="L665" s="240"/>
      <c r="M665" s="240"/>
      <c r="N665" s="240"/>
      <c r="O665" s="240"/>
      <c r="P665" s="240"/>
      <c r="Q665" s="240"/>
      <c r="R665" s="240"/>
      <c r="S665" s="240"/>
      <c r="T665" s="240"/>
    </row>
    <row r="666" spans="1:20" x14ac:dyDescent="0.3">
      <c r="A666" s="240"/>
      <c r="B666" s="240"/>
      <c r="C666" s="240"/>
      <c r="D666" s="240"/>
      <c r="E666" s="767"/>
      <c r="F666" s="240"/>
      <c r="G666" s="240"/>
      <c r="H666" s="240"/>
      <c r="I666" s="240"/>
      <c r="J666" s="240"/>
      <c r="K666" s="240"/>
      <c r="L666" s="240"/>
      <c r="M666" s="240"/>
      <c r="N666" s="240"/>
      <c r="O666" s="240"/>
      <c r="P666" s="240"/>
      <c r="Q666" s="240"/>
      <c r="R666" s="240"/>
      <c r="S666" s="240"/>
      <c r="T666" s="240"/>
    </row>
    <row r="667" spans="1:20" x14ac:dyDescent="0.3">
      <c r="A667" s="240"/>
      <c r="B667" s="240"/>
      <c r="C667" s="240"/>
      <c r="D667" s="240"/>
      <c r="E667" s="767"/>
      <c r="F667" s="240"/>
      <c r="G667" s="240"/>
      <c r="H667" s="240"/>
      <c r="I667" s="240"/>
      <c r="J667" s="240"/>
      <c r="K667" s="240"/>
      <c r="L667" s="240"/>
      <c r="M667" s="240"/>
      <c r="N667" s="240"/>
      <c r="O667" s="240"/>
      <c r="P667" s="240"/>
      <c r="Q667" s="240"/>
      <c r="R667" s="240"/>
      <c r="S667" s="240"/>
      <c r="T667" s="240"/>
    </row>
    <row r="668" spans="1:20" x14ac:dyDescent="0.3">
      <c r="A668" s="240"/>
      <c r="B668" s="240"/>
      <c r="C668" s="240"/>
      <c r="D668" s="240"/>
      <c r="E668" s="767"/>
      <c r="F668" s="240"/>
      <c r="G668" s="240"/>
      <c r="H668" s="240"/>
      <c r="I668" s="240"/>
      <c r="J668" s="240"/>
      <c r="K668" s="240"/>
      <c r="L668" s="240"/>
      <c r="M668" s="240"/>
      <c r="N668" s="240"/>
      <c r="O668" s="240"/>
      <c r="P668" s="240"/>
      <c r="Q668" s="240"/>
      <c r="R668" s="240"/>
      <c r="S668" s="240"/>
      <c r="T668" s="240"/>
    </row>
    <row r="669" spans="1:20" x14ac:dyDescent="0.3">
      <c r="A669" s="240"/>
      <c r="B669" s="240"/>
      <c r="C669" s="240"/>
      <c r="D669" s="240"/>
      <c r="E669" s="767"/>
      <c r="F669" s="240"/>
      <c r="G669" s="240"/>
      <c r="H669" s="240"/>
      <c r="I669" s="240"/>
      <c r="J669" s="240"/>
      <c r="K669" s="240"/>
      <c r="L669" s="240"/>
      <c r="M669" s="240"/>
      <c r="N669" s="240"/>
      <c r="O669" s="240"/>
      <c r="P669" s="240"/>
      <c r="Q669" s="240"/>
      <c r="R669" s="240"/>
      <c r="S669" s="240"/>
      <c r="T669" s="240"/>
    </row>
    <row r="670" spans="1:20" x14ac:dyDescent="0.3">
      <c r="A670" s="240"/>
      <c r="B670" s="240"/>
      <c r="C670" s="240"/>
      <c r="D670" s="240"/>
      <c r="E670" s="767"/>
      <c r="F670" s="240"/>
      <c r="G670" s="240"/>
      <c r="H670" s="240"/>
      <c r="I670" s="240"/>
      <c r="J670" s="240"/>
      <c r="K670" s="240"/>
      <c r="L670" s="240"/>
      <c r="M670" s="240"/>
      <c r="N670" s="240"/>
      <c r="O670" s="240"/>
      <c r="P670" s="240"/>
      <c r="Q670" s="240"/>
      <c r="R670" s="240"/>
      <c r="S670" s="240"/>
      <c r="T670" s="240"/>
    </row>
    <row r="671" spans="1:20" x14ac:dyDescent="0.3">
      <c r="A671" s="240"/>
      <c r="B671" s="240"/>
      <c r="C671" s="240"/>
      <c r="D671" s="240"/>
      <c r="E671" s="767"/>
      <c r="F671" s="240"/>
      <c r="G671" s="240"/>
      <c r="H671" s="240"/>
      <c r="I671" s="240"/>
      <c r="J671" s="240"/>
      <c r="K671" s="240"/>
      <c r="L671" s="240"/>
      <c r="M671" s="240"/>
      <c r="N671" s="240"/>
      <c r="O671" s="240"/>
      <c r="P671" s="240"/>
      <c r="Q671" s="240"/>
      <c r="R671" s="240"/>
      <c r="S671" s="240"/>
      <c r="T671" s="240"/>
    </row>
    <row r="672" spans="1:20" x14ac:dyDescent="0.3">
      <c r="A672" s="240"/>
      <c r="B672" s="240"/>
      <c r="C672" s="240"/>
      <c r="D672" s="240"/>
      <c r="E672" s="767"/>
      <c r="F672" s="240"/>
      <c r="G672" s="240"/>
      <c r="H672" s="240"/>
      <c r="I672" s="240"/>
      <c r="J672" s="240"/>
      <c r="K672" s="240"/>
      <c r="L672" s="240"/>
      <c r="M672" s="240"/>
      <c r="N672" s="240"/>
      <c r="O672" s="240"/>
      <c r="P672" s="240"/>
      <c r="Q672" s="240"/>
      <c r="R672" s="240"/>
      <c r="S672" s="240"/>
      <c r="T672" s="240"/>
    </row>
    <row r="673" spans="1:20" x14ac:dyDescent="0.3">
      <c r="A673" s="240"/>
      <c r="B673" s="240"/>
      <c r="C673" s="240"/>
      <c r="D673" s="240"/>
      <c r="E673" s="767"/>
      <c r="F673" s="240"/>
      <c r="G673" s="240"/>
      <c r="H673" s="240"/>
      <c r="I673" s="240"/>
      <c r="J673" s="240"/>
      <c r="K673" s="240"/>
      <c r="L673" s="240"/>
      <c r="M673" s="240"/>
      <c r="N673" s="240"/>
      <c r="O673" s="240"/>
      <c r="P673" s="240"/>
      <c r="Q673" s="240"/>
      <c r="R673" s="240"/>
      <c r="S673" s="240"/>
      <c r="T673" s="240"/>
    </row>
    <row r="674" spans="1:20" x14ac:dyDescent="0.3">
      <c r="A674" s="240"/>
      <c r="B674" s="240"/>
      <c r="C674" s="240"/>
      <c r="D674" s="240"/>
      <c r="E674" s="767"/>
      <c r="F674" s="240"/>
      <c r="G674" s="240"/>
      <c r="H674" s="240"/>
      <c r="I674" s="240"/>
      <c r="J674" s="240"/>
      <c r="K674" s="240"/>
      <c r="L674" s="240"/>
      <c r="M674" s="240"/>
      <c r="N674" s="240"/>
      <c r="O674" s="240"/>
      <c r="P674" s="240"/>
      <c r="Q674" s="240"/>
      <c r="R674" s="240"/>
      <c r="S674" s="240"/>
      <c r="T674" s="240"/>
    </row>
    <row r="675" spans="1:20" x14ac:dyDescent="0.3">
      <c r="A675" s="240"/>
      <c r="B675" s="240"/>
      <c r="C675" s="240"/>
      <c r="D675" s="240"/>
      <c r="E675" s="767"/>
      <c r="F675" s="240"/>
      <c r="G675" s="240"/>
      <c r="H675" s="240"/>
      <c r="I675" s="240"/>
      <c r="J675" s="240"/>
      <c r="K675" s="240"/>
      <c r="L675" s="240"/>
      <c r="M675" s="240"/>
      <c r="N675" s="240"/>
      <c r="O675" s="240"/>
      <c r="P675" s="240"/>
      <c r="Q675" s="240"/>
      <c r="R675" s="240"/>
      <c r="S675" s="240"/>
      <c r="T675" s="240"/>
    </row>
    <row r="676" spans="1:20" x14ac:dyDescent="0.3">
      <c r="A676" s="240"/>
      <c r="B676" s="240"/>
      <c r="C676" s="240"/>
      <c r="D676" s="240"/>
      <c r="E676" s="767"/>
      <c r="F676" s="240"/>
      <c r="G676" s="240"/>
      <c r="H676" s="240"/>
      <c r="I676" s="240"/>
      <c r="J676" s="240"/>
      <c r="K676" s="240"/>
      <c r="L676" s="240"/>
      <c r="M676" s="240"/>
      <c r="N676" s="240"/>
      <c r="O676" s="240"/>
      <c r="P676" s="240"/>
      <c r="Q676" s="240"/>
      <c r="R676" s="240"/>
      <c r="S676" s="240"/>
      <c r="T676" s="240"/>
    </row>
    <row r="677" spans="1:20" x14ac:dyDescent="0.3">
      <c r="A677" s="240"/>
      <c r="B677" s="240"/>
      <c r="C677" s="240"/>
      <c r="D677" s="240"/>
      <c r="E677" s="767"/>
      <c r="F677" s="240"/>
      <c r="G677" s="240"/>
      <c r="H677" s="240"/>
      <c r="I677" s="240"/>
      <c r="J677" s="240"/>
      <c r="K677" s="240"/>
      <c r="L677" s="240"/>
      <c r="M677" s="240"/>
      <c r="N677" s="240"/>
      <c r="O677" s="240"/>
      <c r="P677" s="240"/>
      <c r="Q677" s="240"/>
      <c r="R677" s="240"/>
      <c r="S677" s="240"/>
      <c r="T677" s="240"/>
    </row>
    <row r="678" spans="1:20" x14ac:dyDescent="0.3">
      <c r="A678" s="240"/>
      <c r="B678" s="240"/>
      <c r="C678" s="240"/>
      <c r="D678" s="240"/>
      <c r="E678" s="767"/>
      <c r="F678" s="240"/>
      <c r="G678" s="240"/>
      <c r="H678" s="240"/>
      <c r="I678" s="240"/>
      <c r="J678" s="240"/>
      <c r="K678" s="240"/>
      <c r="L678" s="240"/>
      <c r="M678" s="240"/>
      <c r="N678" s="240"/>
      <c r="O678" s="240"/>
      <c r="P678" s="240"/>
      <c r="Q678" s="240"/>
      <c r="R678" s="240"/>
      <c r="S678" s="240"/>
      <c r="T678" s="240"/>
    </row>
    <row r="679" spans="1:20" x14ac:dyDescent="0.3">
      <c r="A679" s="240"/>
      <c r="B679" s="240"/>
      <c r="C679" s="240"/>
      <c r="D679" s="240"/>
      <c r="E679" s="767"/>
      <c r="F679" s="240"/>
      <c r="G679" s="240"/>
      <c r="H679" s="240"/>
      <c r="I679" s="240"/>
      <c r="J679" s="240"/>
      <c r="K679" s="240"/>
      <c r="L679" s="240"/>
      <c r="M679" s="240"/>
      <c r="N679" s="240"/>
      <c r="O679" s="240"/>
      <c r="P679" s="240"/>
      <c r="Q679" s="240"/>
      <c r="R679" s="240"/>
      <c r="S679" s="240"/>
      <c r="T679" s="240"/>
    </row>
    <row r="680" spans="1:20" x14ac:dyDescent="0.3">
      <c r="A680" s="240"/>
      <c r="B680" s="240"/>
      <c r="C680" s="240"/>
      <c r="D680" s="240"/>
      <c r="E680" s="767"/>
      <c r="F680" s="240"/>
      <c r="G680" s="240"/>
      <c r="H680" s="240"/>
      <c r="I680" s="240"/>
      <c r="J680" s="240"/>
      <c r="K680" s="240"/>
      <c r="L680" s="240"/>
      <c r="M680" s="240"/>
      <c r="N680" s="240"/>
      <c r="O680" s="240"/>
      <c r="P680" s="240"/>
      <c r="Q680" s="240"/>
      <c r="R680" s="240"/>
      <c r="S680" s="240"/>
      <c r="T680" s="240"/>
    </row>
    <row r="681" spans="1:20" x14ac:dyDescent="0.3">
      <c r="A681" s="240"/>
      <c r="B681" s="240"/>
      <c r="C681" s="240"/>
      <c r="D681" s="240"/>
      <c r="E681" s="767"/>
      <c r="F681" s="240"/>
      <c r="G681" s="240"/>
      <c r="H681" s="240"/>
      <c r="I681" s="240"/>
      <c r="J681" s="240"/>
      <c r="K681" s="240"/>
      <c r="L681" s="240"/>
      <c r="M681" s="240"/>
      <c r="N681" s="240"/>
      <c r="O681" s="240"/>
      <c r="P681" s="240"/>
      <c r="Q681" s="240"/>
      <c r="R681" s="240"/>
      <c r="S681" s="240"/>
      <c r="T681" s="240"/>
    </row>
    <row r="682" spans="1:20" x14ac:dyDescent="0.3">
      <c r="A682" s="240"/>
      <c r="B682" s="240"/>
      <c r="C682" s="240"/>
      <c r="D682" s="240"/>
      <c r="E682" s="767"/>
      <c r="F682" s="240"/>
      <c r="G682" s="240"/>
      <c r="H682" s="240"/>
      <c r="I682" s="240"/>
      <c r="J682" s="240"/>
      <c r="K682" s="240"/>
      <c r="L682" s="240"/>
      <c r="M682" s="240"/>
      <c r="N682" s="240"/>
      <c r="O682" s="240"/>
      <c r="P682" s="240"/>
      <c r="Q682" s="240"/>
      <c r="R682" s="240"/>
      <c r="S682" s="240"/>
      <c r="T682" s="240"/>
    </row>
    <row r="683" spans="1:20" x14ac:dyDescent="0.3">
      <c r="A683" s="240"/>
      <c r="B683" s="240"/>
      <c r="C683" s="240"/>
      <c r="D683" s="240"/>
      <c r="E683" s="767"/>
      <c r="F683" s="240"/>
      <c r="G683" s="240"/>
      <c r="H683" s="240"/>
      <c r="I683" s="240"/>
      <c r="J683" s="240"/>
      <c r="K683" s="240"/>
      <c r="L683" s="240"/>
      <c r="M683" s="240"/>
      <c r="N683" s="240"/>
      <c r="O683" s="240"/>
      <c r="P683" s="240"/>
      <c r="Q683" s="240"/>
      <c r="R683" s="240"/>
      <c r="S683" s="240"/>
      <c r="T683" s="240"/>
    </row>
    <row r="684" spans="1:20" x14ac:dyDescent="0.3">
      <c r="A684" s="240"/>
      <c r="B684" s="240"/>
      <c r="C684" s="240"/>
      <c r="D684" s="240"/>
      <c r="E684" s="767"/>
      <c r="F684" s="240"/>
      <c r="G684" s="240"/>
      <c r="H684" s="240"/>
      <c r="I684" s="240"/>
      <c r="J684" s="240"/>
      <c r="K684" s="240"/>
      <c r="L684" s="240"/>
      <c r="M684" s="240"/>
      <c r="N684" s="240"/>
      <c r="O684" s="240"/>
      <c r="P684" s="240"/>
      <c r="Q684" s="240"/>
      <c r="R684" s="240"/>
      <c r="S684" s="240"/>
      <c r="T684" s="240"/>
    </row>
    <row r="685" spans="1:20" x14ac:dyDescent="0.3">
      <c r="A685" s="240"/>
      <c r="B685" s="240"/>
      <c r="C685" s="240"/>
      <c r="D685" s="240"/>
      <c r="E685" s="767"/>
      <c r="F685" s="240"/>
      <c r="G685" s="240"/>
      <c r="H685" s="240"/>
      <c r="I685" s="240"/>
      <c r="J685" s="240"/>
      <c r="K685" s="240"/>
      <c r="L685" s="240"/>
      <c r="M685" s="240"/>
      <c r="N685" s="240"/>
      <c r="O685" s="240"/>
      <c r="P685" s="240"/>
      <c r="Q685" s="240"/>
      <c r="R685" s="240"/>
      <c r="S685" s="240"/>
      <c r="T685" s="240"/>
    </row>
    <row r="686" spans="1:20" x14ac:dyDescent="0.3">
      <c r="A686" s="240"/>
      <c r="B686" s="240"/>
      <c r="C686" s="240"/>
      <c r="D686" s="240"/>
      <c r="E686" s="767"/>
      <c r="F686" s="240"/>
      <c r="G686" s="240"/>
      <c r="H686" s="240"/>
      <c r="I686" s="240"/>
      <c r="J686" s="240"/>
      <c r="K686" s="240"/>
      <c r="L686" s="240"/>
      <c r="M686" s="240"/>
      <c r="N686" s="240"/>
      <c r="O686" s="240"/>
      <c r="P686" s="240"/>
      <c r="Q686" s="240"/>
      <c r="R686" s="240"/>
      <c r="S686" s="240"/>
      <c r="T686" s="240"/>
    </row>
    <row r="687" spans="1:20" x14ac:dyDescent="0.3">
      <c r="A687" s="240"/>
      <c r="B687" s="240"/>
      <c r="C687" s="240"/>
      <c r="D687" s="240"/>
      <c r="E687" s="767"/>
      <c r="F687" s="240"/>
      <c r="G687" s="240"/>
      <c r="H687" s="240"/>
      <c r="I687" s="240"/>
      <c r="J687" s="240"/>
      <c r="K687" s="240"/>
      <c r="L687" s="240"/>
      <c r="M687" s="240"/>
      <c r="N687" s="240"/>
      <c r="O687" s="240"/>
      <c r="P687" s="240"/>
      <c r="Q687" s="240"/>
      <c r="R687" s="240"/>
      <c r="S687" s="240"/>
      <c r="T687" s="240"/>
    </row>
    <row r="688" spans="1:20" x14ac:dyDescent="0.3">
      <c r="A688" s="240"/>
      <c r="B688" s="240"/>
      <c r="C688" s="240"/>
      <c r="D688" s="240"/>
      <c r="E688" s="767"/>
      <c r="F688" s="240"/>
      <c r="G688" s="240"/>
      <c r="H688" s="240"/>
      <c r="I688" s="240"/>
      <c r="J688" s="240"/>
      <c r="K688" s="240"/>
      <c r="L688" s="240"/>
      <c r="M688" s="240"/>
      <c r="N688" s="240"/>
      <c r="O688" s="240"/>
      <c r="P688" s="240"/>
      <c r="Q688" s="240"/>
      <c r="R688" s="240"/>
      <c r="S688" s="240"/>
      <c r="T688" s="240"/>
    </row>
    <row r="689" spans="1:20" x14ac:dyDescent="0.3">
      <c r="A689" s="240"/>
      <c r="B689" s="240"/>
      <c r="C689" s="240"/>
      <c r="D689" s="240"/>
      <c r="E689" s="767"/>
      <c r="F689" s="240"/>
      <c r="G689" s="240"/>
      <c r="H689" s="240"/>
      <c r="I689" s="240"/>
      <c r="J689" s="240"/>
      <c r="K689" s="240"/>
      <c r="L689" s="240"/>
      <c r="M689" s="240"/>
      <c r="N689" s="240"/>
      <c r="O689" s="240"/>
      <c r="P689" s="240"/>
      <c r="Q689" s="240"/>
      <c r="R689" s="240"/>
      <c r="S689" s="240"/>
      <c r="T689" s="240"/>
    </row>
    <row r="690" spans="1:20" x14ac:dyDescent="0.3">
      <c r="A690" s="240"/>
      <c r="B690" s="240"/>
      <c r="C690" s="240"/>
      <c r="D690" s="240"/>
      <c r="E690" s="767"/>
      <c r="F690" s="240"/>
      <c r="G690" s="240"/>
      <c r="H690" s="240"/>
      <c r="I690" s="240"/>
      <c r="J690" s="240"/>
      <c r="K690" s="240"/>
      <c r="L690" s="240"/>
      <c r="M690" s="240"/>
      <c r="N690" s="240"/>
      <c r="O690" s="240"/>
      <c r="P690" s="240"/>
      <c r="Q690" s="240"/>
      <c r="R690" s="240"/>
      <c r="S690" s="240"/>
      <c r="T690" s="240"/>
    </row>
    <row r="691" spans="1:20" x14ac:dyDescent="0.3">
      <c r="A691" s="240"/>
      <c r="B691" s="240"/>
      <c r="C691" s="240"/>
      <c r="D691" s="240"/>
      <c r="E691" s="767"/>
      <c r="F691" s="240"/>
      <c r="G691" s="240"/>
      <c r="H691" s="240"/>
      <c r="I691" s="240"/>
      <c r="J691" s="240"/>
      <c r="K691" s="240"/>
      <c r="L691" s="240"/>
      <c r="M691" s="240"/>
      <c r="N691" s="240"/>
      <c r="O691" s="240"/>
      <c r="P691" s="240"/>
      <c r="Q691" s="240"/>
      <c r="R691" s="240"/>
      <c r="S691" s="240"/>
      <c r="T691" s="240"/>
    </row>
    <row r="692" spans="1:20" x14ac:dyDescent="0.3">
      <c r="A692" s="240"/>
      <c r="B692" s="240"/>
      <c r="C692" s="240"/>
      <c r="D692" s="240"/>
      <c r="E692" s="767"/>
      <c r="F692" s="240"/>
      <c r="G692" s="240"/>
      <c r="H692" s="240"/>
      <c r="I692" s="240"/>
      <c r="J692" s="240"/>
      <c r="K692" s="240"/>
      <c r="L692" s="240"/>
      <c r="M692" s="240"/>
      <c r="N692" s="240"/>
      <c r="O692" s="240"/>
      <c r="P692" s="240"/>
      <c r="Q692" s="240"/>
      <c r="R692" s="240"/>
      <c r="S692" s="240"/>
      <c r="T692" s="240"/>
    </row>
    <row r="693" spans="1:20" x14ac:dyDescent="0.3">
      <c r="A693" s="240"/>
      <c r="B693" s="240"/>
      <c r="C693" s="240"/>
      <c r="D693" s="240"/>
      <c r="E693" s="767"/>
      <c r="F693" s="240"/>
      <c r="G693" s="240"/>
      <c r="H693" s="240"/>
      <c r="I693" s="240"/>
      <c r="J693" s="240"/>
      <c r="K693" s="240"/>
      <c r="L693" s="240"/>
      <c r="M693" s="240"/>
      <c r="N693" s="240"/>
      <c r="O693" s="240"/>
      <c r="P693" s="240"/>
      <c r="Q693" s="240"/>
      <c r="R693" s="240"/>
      <c r="S693" s="240"/>
      <c r="T693" s="240"/>
    </row>
    <row r="694" spans="1:20" x14ac:dyDescent="0.3">
      <c r="A694" s="240"/>
      <c r="B694" s="240"/>
      <c r="C694" s="240"/>
      <c r="D694" s="240"/>
      <c r="E694" s="767"/>
      <c r="F694" s="240"/>
      <c r="G694" s="240"/>
      <c r="H694" s="240"/>
      <c r="I694" s="240"/>
      <c r="J694" s="240"/>
      <c r="K694" s="240"/>
      <c r="L694" s="240"/>
      <c r="M694" s="240"/>
      <c r="N694" s="240"/>
      <c r="O694" s="240"/>
      <c r="P694" s="240"/>
      <c r="Q694" s="240"/>
      <c r="R694" s="240"/>
      <c r="S694" s="240"/>
      <c r="T694" s="240"/>
    </row>
    <row r="695" spans="1:20" x14ac:dyDescent="0.3">
      <c r="A695" s="240"/>
      <c r="B695" s="240"/>
      <c r="C695" s="240"/>
      <c r="D695" s="240"/>
      <c r="E695" s="767"/>
      <c r="F695" s="240"/>
      <c r="G695" s="240"/>
      <c r="H695" s="240"/>
      <c r="I695" s="240"/>
      <c r="J695" s="240"/>
      <c r="K695" s="240"/>
      <c r="L695" s="240"/>
      <c r="M695" s="240"/>
      <c r="N695" s="240"/>
      <c r="O695" s="240"/>
      <c r="P695" s="240"/>
      <c r="Q695" s="240"/>
      <c r="R695" s="240"/>
      <c r="S695" s="240"/>
      <c r="T695" s="240"/>
    </row>
    <row r="696" spans="1:20" x14ac:dyDescent="0.3">
      <c r="A696" s="240"/>
      <c r="B696" s="240"/>
      <c r="C696" s="240"/>
      <c r="D696" s="240"/>
      <c r="E696" s="767"/>
      <c r="F696" s="240"/>
      <c r="G696" s="240"/>
      <c r="H696" s="240"/>
      <c r="I696" s="240"/>
      <c r="J696" s="240"/>
      <c r="K696" s="240"/>
      <c r="L696" s="240"/>
      <c r="M696" s="240"/>
      <c r="N696" s="240"/>
      <c r="O696" s="240"/>
      <c r="P696" s="240"/>
      <c r="Q696" s="240"/>
      <c r="R696" s="240"/>
      <c r="S696" s="240"/>
      <c r="T696" s="240"/>
    </row>
    <row r="697" spans="1:20" x14ac:dyDescent="0.3">
      <c r="A697" s="240"/>
      <c r="B697" s="240"/>
      <c r="C697" s="240"/>
      <c r="D697" s="240"/>
      <c r="E697" s="767"/>
      <c r="F697" s="240"/>
      <c r="G697" s="240"/>
      <c r="H697" s="240"/>
      <c r="I697" s="240"/>
      <c r="J697" s="240"/>
      <c r="K697" s="240"/>
      <c r="L697" s="240"/>
      <c r="M697" s="240"/>
      <c r="N697" s="240"/>
      <c r="O697" s="240"/>
      <c r="P697" s="240"/>
      <c r="Q697" s="240"/>
      <c r="R697" s="240"/>
      <c r="S697" s="240"/>
      <c r="T697" s="240"/>
    </row>
    <row r="698" spans="1:20" x14ac:dyDescent="0.3">
      <c r="A698" s="240"/>
      <c r="B698" s="240"/>
      <c r="C698" s="240"/>
      <c r="D698" s="240"/>
      <c r="E698" s="767"/>
      <c r="F698" s="240"/>
      <c r="G698" s="240"/>
      <c r="H698" s="240"/>
      <c r="I698" s="240"/>
      <c r="J698" s="240"/>
      <c r="K698" s="240"/>
      <c r="L698" s="240"/>
      <c r="M698" s="240"/>
      <c r="N698" s="240"/>
      <c r="O698" s="240"/>
      <c r="P698" s="240"/>
      <c r="Q698" s="240"/>
      <c r="R698" s="240"/>
      <c r="S698" s="240"/>
      <c r="T698" s="240"/>
    </row>
    <row r="699" spans="1:20" x14ac:dyDescent="0.3">
      <c r="A699" s="240"/>
      <c r="B699" s="240"/>
      <c r="C699" s="240"/>
      <c r="D699" s="240"/>
      <c r="E699" s="767"/>
      <c r="F699" s="240"/>
      <c r="G699" s="240"/>
      <c r="H699" s="240"/>
      <c r="I699" s="240"/>
      <c r="J699" s="240"/>
      <c r="K699" s="240"/>
      <c r="L699" s="240"/>
      <c r="M699" s="240"/>
      <c r="N699" s="240"/>
      <c r="O699" s="240"/>
      <c r="P699" s="240"/>
      <c r="Q699" s="240"/>
      <c r="R699" s="240"/>
      <c r="S699" s="240"/>
      <c r="T699" s="240"/>
    </row>
    <row r="700" spans="1:20" x14ac:dyDescent="0.3">
      <c r="A700" s="240"/>
      <c r="B700" s="240"/>
      <c r="C700" s="240"/>
      <c r="D700" s="240"/>
      <c r="E700" s="767"/>
      <c r="F700" s="240"/>
      <c r="G700" s="240"/>
      <c r="H700" s="240"/>
      <c r="I700" s="240"/>
      <c r="J700" s="240"/>
      <c r="K700" s="240"/>
      <c r="L700" s="240"/>
      <c r="M700" s="240"/>
      <c r="N700" s="240"/>
      <c r="O700" s="240"/>
      <c r="P700" s="240"/>
      <c r="Q700" s="240"/>
      <c r="R700" s="240"/>
      <c r="S700" s="240"/>
      <c r="T700" s="240"/>
    </row>
    <row r="701" spans="1:20" x14ac:dyDescent="0.3">
      <c r="A701" s="240"/>
      <c r="B701" s="240"/>
      <c r="C701" s="240"/>
      <c r="D701" s="240"/>
      <c r="E701" s="767"/>
      <c r="F701" s="240"/>
      <c r="G701" s="240"/>
      <c r="H701" s="240"/>
      <c r="I701" s="240"/>
      <c r="J701" s="240"/>
      <c r="K701" s="240"/>
      <c r="L701" s="240"/>
      <c r="M701" s="240"/>
      <c r="N701" s="240"/>
      <c r="O701" s="240"/>
      <c r="P701" s="240"/>
      <c r="Q701" s="240"/>
      <c r="R701" s="240"/>
      <c r="S701" s="240"/>
      <c r="T701" s="240"/>
    </row>
    <row r="702" spans="1:20" x14ac:dyDescent="0.3">
      <c r="A702" s="240"/>
      <c r="B702" s="240"/>
      <c r="C702" s="240"/>
      <c r="D702" s="240"/>
      <c r="E702" s="767"/>
      <c r="F702" s="240"/>
      <c r="G702" s="240"/>
      <c r="H702" s="240"/>
      <c r="I702" s="240"/>
      <c r="J702" s="240"/>
      <c r="K702" s="240"/>
      <c r="L702" s="240"/>
      <c r="M702" s="240"/>
      <c r="N702" s="240"/>
      <c r="O702" s="240"/>
      <c r="P702" s="240"/>
      <c r="Q702" s="240"/>
      <c r="R702" s="240"/>
      <c r="S702" s="240"/>
      <c r="T702" s="240"/>
    </row>
    <row r="703" spans="1:20" x14ac:dyDescent="0.3">
      <c r="A703" s="240"/>
      <c r="B703" s="240"/>
      <c r="C703" s="240"/>
      <c r="D703" s="240"/>
      <c r="E703" s="767"/>
      <c r="F703" s="240"/>
      <c r="G703" s="240"/>
      <c r="H703" s="240"/>
      <c r="I703" s="240"/>
      <c r="J703" s="240"/>
      <c r="K703" s="240"/>
      <c r="L703" s="240"/>
      <c r="M703" s="240"/>
      <c r="N703" s="240"/>
      <c r="O703" s="240"/>
      <c r="P703" s="240"/>
      <c r="Q703" s="240"/>
      <c r="R703" s="240"/>
      <c r="S703" s="240"/>
      <c r="T703" s="240"/>
    </row>
    <row r="704" spans="1:20" x14ac:dyDescent="0.3">
      <c r="A704" s="240"/>
      <c r="B704" s="240"/>
      <c r="C704" s="240"/>
      <c r="D704" s="240"/>
      <c r="E704" s="767"/>
      <c r="F704" s="240"/>
      <c r="G704" s="240"/>
      <c r="H704" s="240"/>
      <c r="I704" s="240"/>
      <c r="J704" s="240"/>
      <c r="K704" s="240"/>
      <c r="L704" s="240"/>
      <c r="M704" s="240"/>
      <c r="N704" s="240"/>
      <c r="O704" s="240"/>
      <c r="P704" s="240"/>
      <c r="Q704" s="240"/>
      <c r="R704" s="240"/>
      <c r="S704" s="240"/>
      <c r="T704" s="240"/>
    </row>
    <row r="705" spans="1:20" x14ac:dyDescent="0.3">
      <c r="A705" s="240"/>
      <c r="B705" s="240"/>
      <c r="C705" s="240"/>
      <c r="D705" s="240"/>
      <c r="E705" s="767"/>
      <c r="F705" s="240"/>
      <c r="G705" s="240"/>
      <c r="H705" s="240"/>
      <c r="I705" s="240"/>
      <c r="J705" s="240"/>
      <c r="K705" s="240"/>
      <c r="L705" s="240"/>
      <c r="M705" s="240"/>
      <c r="N705" s="240"/>
      <c r="O705" s="240"/>
      <c r="P705" s="240"/>
      <c r="Q705" s="240"/>
      <c r="R705" s="240"/>
      <c r="S705" s="240"/>
      <c r="T705" s="240"/>
    </row>
    <row r="706" spans="1:20" x14ac:dyDescent="0.3">
      <c r="A706" s="240"/>
      <c r="B706" s="240"/>
      <c r="C706" s="240"/>
      <c r="D706" s="240"/>
      <c r="E706" s="767"/>
      <c r="F706" s="240"/>
      <c r="G706" s="240"/>
      <c r="H706" s="240"/>
      <c r="I706" s="240"/>
      <c r="J706" s="240"/>
      <c r="K706" s="240"/>
      <c r="L706" s="240"/>
      <c r="M706" s="240"/>
      <c r="N706" s="240"/>
      <c r="O706" s="240"/>
      <c r="P706" s="240"/>
      <c r="Q706" s="240"/>
      <c r="R706" s="240"/>
      <c r="S706" s="240"/>
      <c r="T706" s="240"/>
    </row>
    <row r="707" spans="1:20" x14ac:dyDescent="0.3">
      <c r="A707" s="240"/>
      <c r="B707" s="240"/>
      <c r="C707" s="240"/>
      <c r="D707" s="240"/>
      <c r="E707" s="767"/>
      <c r="F707" s="240"/>
      <c r="G707" s="240"/>
      <c r="H707" s="240"/>
      <c r="I707" s="240"/>
      <c r="J707" s="240"/>
      <c r="K707" s="240"/>
      <c r="L707" s="240"/>
      <c r="M707" s="240"/>
      <c r="N707" s="240"/>
      <c r="O707" s="240"/>
      <c r="P707" s="240"/>
      <c r="Q707" s="240"/>
      <c r="R707" s="240"/>
      <c r="S707" s="240"/>
      <c r="T707" s="240"/>
    </row>
    <row r="708" spans="1:20" x14ac:dyDescent="0.3">
      <c r="A708" s="240"/>
      <c r="B708" s="240"/>
      <c r="C708" s="240"/>
      <c r="D708" s="240"/>
      <c r="E708" s="767"/>
      <c r="F708" s="240"/>
      <c r="G708" s="240"/>
      <c r="H708" s="240"/>
      <c r="I708" s="240"/>
      <c r="J708" s="240"/>
      <c r="K708" s="240"/>
      <c r="L708" s="240"/>
      <c r="M708" s="240"/>
      <c r="N708" s="240"/>
      <c r="O708" s="240"/>
      <c r="P708" s="240"/>
      <c r="Q708" s="240"/>
      <c r="R708" s="240"/>
      <c r="S708" s="240"/>
      <c r="T708" s="240"/>
    </row>
    <row r="709" spans="1:20" x14ac:dyDescent="0.3">
      <c r="A709" s="240"/>
      <c r="B709" s="240"/>
      <c r="C709" s="240"/>
      <c r="D709" s="240"/>
      <c r="E709" s="767"/>
      <c r="F709" s="240"/>
      <c r="G709" s="240"/>
      <c r="H709" s="240"/>
      <c r="I709" s="240"/>
      <c r="J709" s="240"/>
      <c r="K709" s="240"/>
      <c r="L709" s="240"/>
      <c r="M709" s="240"/>
      <c r="N709" s="240"/>
      <c r="O709" s="240"/>
      <c r="P709" s="240"/>
      <c r="Q709" s="240"/>
      <c r="R709" s="240"/>
      <c r="S709" s="240"/>
      <c r="T709" s="240"/>
    </row>
    <row r="710" spans="1:20" x14ac:dyDescent="0.3">
      <c r="A710" s="240"/>
      <c r="B710" s="240"/>
      <c r="C710" s="240"/>
      <c r="D710" s="240"/>
      <c r="E710" s="767"/>
      <c r="F710" s="240"/>
      <c r="G710" s="240"/>
      <c r="H710" s="240"/>
      <c r="I710" s="240"/>
      <c r="J710" s="240"/>
      <c r="K710" s="240"/>
      <c r="L710" s="240"/>
      <c r="M710" s="240"/>
      <c r="N710" s="240"/>
      <c r="O710" s="240"/>
      <c r="P710" s="240"/>
      <c r="Q710" s="240"/>
      <c r="R710" s="240"/>
      <c r="S710" s="240"/>
      <c r="T710" s="240"/>
    </row>
    <row r="711" spans="1:20" x14ac:dyDescent="0.3">
      <c r="A711" s="240"/>
      <c r="B711" s="240"/>
      <c r="C711" s="240"/>
      <c r="D711" s="240"/>
      <c r="E711" s="767"/>
      <c r="F711" s="240"/>
      <c r="G711" s="240"/>
      <c r="H711" s="240"/>
      <c r="I711" s="240"/>
      <c r="J711" s="240"/>
      <c r="K711" s="240"/>
      <c r="L711" s="240"/>
      <c r="M711" s="240"/>
      <c r="N711" s="240"/>
      <c r="O711" s="240"/>
      <c r="P711" s="240"/>
      <c r="Q711" s="240"/>
      <c r="R711" s="240"/>
      <c r="S711" s="240"/>
      <c r="T711" s="240"/>
    </row>
    <row r="712" spans="1:20" x14ac:dyDescent="0.3">
      <c r="A712" s="240"/>
      <c r="B712" s="240"/>
      <c r="C712" s="240"/>
      <c r="D712" s="240"/>
      <c r="E712" s="767"/>
      <c r="F712" s="240"/>
      <c r="G712" s="240"/>
      <c r="H712" s="240"/>
      <c r="I712" s="240"/>
      <c r="J712" s="240"/>
      <c r="K712" s="240"/>
      <c r="L712" s="240"/>
      <c r="M712" s="240"/>
      <c r="N712" s="240"/>
      <c r="O712" s="240"/>
      <c r="P712" s="240"/>
      <c r="Q712" s="240"/>
      <c r="R712" s="240"/>
      <c r="S712" s="240"/>
      <c r="T712" s="240"/>
    </row>
    <row r="713" spans="1:20" x14ac:dyDescent="0.3">
      <c r="A713" s="240"/>
      <c r="B713" s="240"/>
      <c r="C713" s="240"/>
      <c r="D713" s="240"/>
      <c r="E713" s="767"/>
      <c r="F713" s="240"/>
      <c r="G713" s="240"/>
      <c r="H713" s="240"/>
      <c r="I713" s="240"/>
      <c r="J713" s="240"/>
      <c r="K713" s="240"/>
      <c r="L713" s="240"/>
      <c r="M713" s="240"/>
      <c r="N713" s="240"/>
      <c r="O713" s="240"/>
      <c r="P713" s="240"/>
      <c r="Q713" s="240"/>
      <c r="R713" s="240"/>
      <c r="S713" s="240"/>
      <c r="T713" s="240"/>
    </row>
    <row r="714" spans="1:20" x14ac:dyDescent="0.3">
      <c r="A714" s="240"/>
      <c r="B714" s="240"/>
      <c r="C714" s="240"/>
      <c r="D714" s="240"/>
      <c r="E714" s="767"/>
      <c r="F714" s="240"/>
      <c r="G714" s="240"/>
      <c r="H714" s="240"/>
      <c r="I714" s="240"/>
      <c r="J714" s="240"/>
      <c r="K714" s="240"/>
      <c r="L714" s="240"/>
      <c r="M714" s="240"/>
      <c r="N714" s="240"/>
      <c r="O714" s="240"/>
      <c r="P714" s="240"/>
      <c r="Q714" s="240"/>
      <c r="R714" s="240"/>
      <c r="S714" s="240"/>
      <c r="T714" s="240"/>
    </row>
    <row r="715" spans="1:20" x14ac:dyDescent="0.3">
      <c r="A715" s="240"/>
      <c r="B715" s="240"/>
      <c r="C715" s="240"/>
      <c r="D715" s="240"/>
      <c r="E715" s="767"/>
      <c r="F715" s="240"/>
      <c r="G715" s="240"/>
      <c r="H715" s="240"/>
      <c r="I715" s="240"/>
      <c r="J715" s="240"/>
      <c r="K715" s="240"/>
      <c r="L715" s="240"/>
      <c r="M715" s="240"/>
      <c r="N715" s="240"/>
      <c r="O715" s="240"/>
      <c r="P715" s="240"/>
      <c r="Q715" s="240"/>
      <c r="R715" s="240"/>
      <c r="S715" s="240"/>
      <c r="T715" s="240"/>
    </row>
    <row r="716" spans="1:20" x14ac:dyDescent="0.3">
      <c r="A716" s="240"/>
      <c r="B716" s="240"/>
      <c r="C716" s="240"/>
      <c r="D716" s="240"/>
      <c r="E716" s="767"/>
      <c r="F716" s="240"/>
      <c r="G716" s="240"/>
      <c r="H716" s="240"/>
      <c r="I716" s="240"/>
      <c r="J716" s="240"/>
      <c r="K716" s="240"/>
      <c r="L716" s="240"/>
      <c r="M716" s="240"/>
      <c r="N716" s="240"/>
      <c r="O716" s="240"/>
      <c r="P716" s="240"/>
      <c r="Q716" s="240"/>
      <c r="R716" s="240"/>
      <c r="S716" s="240"/>
      <c r="T716" s="240"/>
    </row>
    <row r="717" spans="1:20" x14ac:dyDescent="0.3">
      <c r="A717" s="240"/>
      <c r="B717" s="240"/>
      <c r="C717" s="240"/>
      <c r="D717" s="240"/>
      <c r="E717" s="767"/>
      <c r="F717" s="240"/>
      <c r="G717" s="240"/>
      <c r="H717" s="240"/>
      <c r="I717" s="240"/>
      <c r="J717" s="240"/>
      <c r="K717" s="240"/>
      <c r="L717" s="240"/>
      <c r="M717" s="240"/>
      <c r="N717" s="240"/>
      <c r="O717" s="240"/>
      <c r="P717" s="240"/>
      <c r="Q717" s="240"/>
      <c r="R717" s="240"/>
      <c r="S717" s="240"/>
      <c r="T717" s="240"/>
    </row>
    <row r="718" spans="1:20" x14ac:dyDescent="0.3">
      <c r="A718" s="240"/>
      <c r="B718" s="240"/>
      <c r="C718" s="240"/>
      <c r="D718" s="240"/>
      <c r="E718" s="767"/>
      <c r="F718" s="240"/>
      <c r="G718" s="240"/>
      <c r="H718" s="240"/>
      <c r="I718" s="240"/>
      <c r="J718" s="240"/>
      <c r="K718" s="240"/>
      <c r="L718" s="240"/>
      <c r="M718" s="240"/>
      <c r="N718" s="240"/>
      <c r="O718" s="240"/>
      <c r="P718" s="240"/>
      <c r="Q718" s="240"/>
      <c r="R718" s="240"/>
      <c r="S718" s="240"/>
      <c r="T718" s="240"/>
    </row>
    <row r="719" spans="1:20" x14ac:dyDescent="0.3">
      <c r="A719" s="240"/>
      <c r="B719" s="240"/>
      <c r="C719" s="240"/>
      <c r="D719" s="240"/>
      <c r="E719" s="767"/>
      <c r="F719" s="240"/>
      <c r="G719" s="240"/>
      <c r="H719" s="240"/>
      <c r="I719" s="240"/>
      <c r="J719" s="240"/>
      <c r="K719" s="240"/>
      <c r="L719" s="240"/>
      <c r="M719" s="240"/>
      <c r="N719" s="240"/>
      <c r="O719" s="240"/>
      <c r="P719" s="240"/>
      <c r="Q719" s="240"/>
      <c r="R719" s="240"/>
      <c r="S719" s="240"/>
      <c r="T719" s="240"/>
    </row>
    <row r="720" spans="1:20" x14ac:dyDescent="0.3">
      <c r="A720" s="240"/>
      <c r="B720" s="240"/>
      <c r="C720" s="240"/>
      <c r="D720" s="240"/>
      <c r="E720" s="767"/>
      <c r="F720" s="240"/>
      <c r="G720" s="240"/>
      <c r="H720" s="240"/>
      <c r="I720" s="240"/>
      <c r="J720" s="240"/>
      <c r="K720" s="240"/>
      <c r="L720" s="240"/>
      <c r="M720" s="240"/>
      <c r="N720" s="240"/>
      <c r="O720" s="240"/>
      <c r="P720" s="240"/>
      <c r="Q720" s="240"/>
      <c r="R720" s="240"/>
      <c r="S720" s="240"/>
      <c r="T720" s="240"/>
    </row>
    <row r="721" spans="1:20" x14ac:dyDescent="0.3">
      <c r="A721" s="240"/>
      <c r="B721" s="240"/>
      <c r="C721" s="240"/>
      <c r="D721" s="240"/>
      <c r="E721" s="767"/>
      <c r="F721" s="240"/>
      <c r="G721" s="240"/>
      <c r="H721" s="240"/>
      <c r="I721" s="240"/>
      <c r="J721" s="240"/>
      <c r="K721" s="240"/>
      <c r="L721" s="240"/>
      <c r="M721" s="240"/>
      <c r="N721" s="240"/>
      <c r="O721" s="240"/>
      <c r="P721" s="240"/>
      <c r="Q721" s="240"/>
      <c r="R721" s="240"/>
      <c r="S721" s="240"/>
      <c r="T721" s="240"/>
    </row>
    <row r="722" spans="1:20" x14ac:dyDescent="0.3">
      <c r="A722" s="240"/>
      <c r="B722" s="240"/>
      <c r="C722" s="240"/>
      <c r="D722" s="240"/>
      <c r="E722" s="767"/>
      <c r="F722" s="240"/>
      <c r="G722" s="240"/>
      <c r="H722" s="240"/>
      <c r="I722" s="240"/>
      <c r="J722" s="240"/>
      <c r="K722" s="240"/>
      <c r="L722" s="240"/>
      <c r="M722" s="240"/>
      <c r="N722" s="240"/>
      <c r="O722" s="240"/>
      <c r="P722" s="240"/>
      <c r="Q722" s="240"/>
      <c r="R722" s="240"/>
      <c r="S722" s="240"/>
      <c r="T722" s="240"/>
    </row>
    <row r="723" spans="1:20" x14ac:dyDescent="0.3">
      <c r="A723" s="240"/>
      <c r="B723" s="240"/>
      <c r="C723" s="240"/>
      <c r="D723" s="240"/>
      <c r="E723" s="767"/>
      <c r="F723" s="240"/>
      <c r="G723" s="240"/>
      <c r="H723" s="240"/>
      <c r="I723" s="240"/>
      <c r="J723" s="240"/>
      <c r="K723" s="240"/>
      <c r="L723" s="240"/>
      <c r="M723" s="240"/>
      <c r="N723" s="240"/>
      <c r="O723" s="240"/>
      <c r="P723" s="240"/>
      <c r="Q723" s="240"/>
      <c r="R723" s="240"/>
      <c r="S723" s="240"/>
      <c r="T723" s="240"/>
    </row>
    <row r="724" spans="1:20" x14ac:dyDescent="0.3">
      <c r="A724" s="240"/>
      <c r="B724" s="240"/>
      <c r="C724" s="240"/>
      <c r="D724" s="240"/>
      <c r="E724" s="767"/>
      <c r="F724" s="240"/>
      <c r="G724" s="240"/>
      <c r="H724" s="240"/>
      <c r="I724" s="240"/>
      <c r="J724" s="240"/>
      <c r="K724" s="240"/>
      <c r="L724" s="240"/>
      <c r="M724" s="240"/>
      <c r="N724" s="240"/>
      <c r="O724" s="240"/>
      <c r="P724" s="240"/>
      <c r="Q724" s="240"/>
      <c r="R724" s="240"/>
      <c r="S724" s="240"/>
      <c r="T724" s="240"/>
    </row>
    <row r="725" spans="1:20" x14ac:dyDescent="0.3">
      <c r="A725" s="240"/>
      <c r="B725" s="240"/>
      <c r="C725" s="240"/>
      <c r="D725" s="240"/>
      <c r="E725" s="767"/>
      <c r="F725" s="240"/>
      <c r="G725" s="240"/>
      <c r="H725" s="240"/>
      <c r="I725" s="240"/>
      <c r="J725" s="240"/>
      <c r="K725" s="240"/>
      <c r="L725" s="240"/>
      <c r="M725" s="240"/>
      <c r="N725" s="240"/>
      <c r="O725" s="240"/>
      <c r="P725" s="240"/>
      <c r="Q725" s="240"/>
      <c r="R725" s="240"/>
      <c r="S725" s="240"/>
      <c r="T725" s="240"/>
    </row>
    <row r="726" spans="1:20" x14ac:dyDescent="0.3">
      <c r="A726" s="240"/>
      <c r="B726" s="240"/>
      <c r="C726" s="240"/>
      <c r="D726" s="240"/>
      <c r="E726" s="767"/>
      <c r="F726" s="240"/>
      <c r="G726" s="240"/>
      <c r="H726" s="240"/>
      <c r="I726" s="240"/>
      <c r="J726" s="240"/>
      <c r="K726" s="240"/>
      <c r="L726" s="240"/>
      <c r="M726" s="240"/>
      <c r="N726" s="240"/>
      <c r="O726" s="240"/>
      <c r="P726" s="240"/>
      <c r="Q726" s="240"/>
      <c r="R726" s="240"/>
      <c r="S726" s="240"/>
      <c r="T726" s="240"/>
    </row>
    <row r="727" spans="1:20" x14ac:dyDescent="0.3">
      <c r="A727" s="240"/>
      <c r="B727" s="240"/>
      <c r="C727" s="240"/>
      <c r="D727" s="240"/>
      <c r="E727" s="767"/>
      <c r="F727" s="240"/>
      <c r="G727" s="240"/>
      <c r="H727" s="240"/>
      <c r="I727" s="240"/>
      <c r="J727" s="240"/>
      <c r="K727" s="240"/>
      <c r="L727" s="240"/>
      <c r="M727" s="240"/>
      <c r="N727" s="240"/>
      <c r="O727" s="240"/>
      <c r="P727" s="240"/>
      <c r="Q727" s="240"/>
      <c r="R727" s="240"/>
      <c r="S727" s="240"/>
      <c r="T727" s="240"/>
    </row>
    <row r="728" spans="1:20" x14ac:dyDescent="0.3">
      <c r="A728" s="240"/>
      <c r="B728" s="240"/>
      <c r="C728" s="240"/>
      <c r="D728" s="240"/>
      <c r="E728" s="767"/>
      <c r="F728" s="240"/>
      <c r="G728" s="240"/>
      <c r="H728" s="240"/>
      <c r="I728" s="240"/>
      <c r="J728" s="240"/>
      <c r="K728" s="240"/>
      <c r="L728" s="240"/>
      <c r="M728" s="240"/>
      <c r="N728" s="240"/>
      <c r="O728" s="240"/>
      <c r="P728" s="240"/>
      <c r="Q728" s="240"/>
      <c r="R728" s="240"/>
      <c r="S728" s="240"/>
      <c r="T728" s="240"/>
    </row>
    <row r="729" spans="1:20" x14ac:dyDescent="0.3">
      <c r="A729" s="240"/>
      <c r="B729" s="240"/>
      <c r="C729" s="240"/>
      <c r="D729" s="240"/>
      <c r="E729" s="767"/>
      <c r="F729" s="240"/>
      <c r="G729" s="240"/>
      <c r="H729" s="240"/>
      <c r="I729" s="240"/>
      <c r="J729" s="240"/>
      <c r="K729" s="240"/>
      <c r="L729" s="240"/>
      <c r="M729" s="240"/>
      <c r="N729" s="240"/>
      <c r="O729" s="240"/>
      <c r="P729" s="240"/>
      <c r="Q729" s="240"/>
      <c r="R729" s="240"/>
      <c r="S729" s="240"/>
      <c r="T729" s="240"/>
    </row>
    <row r="730" spans="1:20" x14ac:dyDescent="0.3">
      <c r="A730" s="240"/>
      <c r="B730" s="240"/>
      <c r="C730" s="240"/>
      <c r="D730" s="240"/>
      <c r="E730" s="767"/>
      <c r="F730" s="240"/>
      <c r="G730" s="240"/>
      <c r="H730" s="240"/>
      <c r="I730" s="240"/>
      <c r="J730" s="240"/>
      <c r="K730" s="240"/>
      <c r="L730" s="240"/>
      <c r="M730" s="240"/>
      <c r="N730" s="240"/>
      <c r="O730" s="240"/>
      <c r="P730" s="240"/>
      <c r="Q730" s="240"/>
      <c r="R730" s="240"/>
      <c r="S730" s="240"/>
      <c r="T730" s="240"/>
    </row>
    <row r="731" spans="1:20" x14ac:dyDescent="0.3">
      <c r="A731" s="240"/>
      <c r="B731" s="240"/>
      <c r="C731" s="240"/>
      <c r="D731" s="240"/>
      <c r="E731" s="767"/>
      <c r="F731" s="240"/>
      <c r="G731" s="240"/>
      <c r="H731" s="240"/>
      <c r="I731" s="240"/>
      <c r="J731" s="240"/>
      <c r="K731" s="240"/>
      <c r="L731" s="240"/>
      <c r="M731" s="240"/>
      <c r="N731" s="240"/>
      <c r="O731" s="240"/>
      <c r="P731" s="240"/>
      <c r="Q731" s="240"/>
      <c r="R731" s="240"/>
      <c r="S731" s="240"/>
      <c r="T731" s="240"/>
    </row>
    <row r="732" spans="1:20" x14ac:dyDescent="0.3">
      <c r="A732" s="240"/>
      <c r="B732" s="240"/>
      <c r="C732" s="240"/>
      <c r="D732" s="240"/>
      <c r="E732" s="767"/>
      <c r="F732" s="240"/>
      <c r="G732" s="240"/>
      <c r="H732" s="240"/>
      <c r="I732" s="240"/>
      <c r="J732" s="240"/>
      <c r="K732" s="240"/>
      <c r="L732" s="240"/>
      <c r="M732" s="240"/>
      <c r="N732" s="240"/>
      <c r="O732" s="240"/>
      <c r="P732" s="240"/>
      <c r="Q732" s="240"/>
      <c r="R732" s="240"/>
      <c r="S732" s="240"/>
      <c r="T732" s="240"/>
    </row>
    <row r="733" spans="1:20" x14ac:dyDescent="0.3">
      <c r="A733" s="240"/>
      <c r="B733" s="240"/>
      <c r="C733" s="240"/>
      <c r="D733" s="240"/>
      <c r="E733" s="767"/>
      <c r="F733" s="240"/>
      <c r="G733" s="240"/>
      <c r="H733" s="240"/>
      <c r="I733" s="240"/>
      <c r="J733" s="240"/>
      <c r="K733" s="240"/>
      <c r="L733" s="240"/>
      <c r="M733" s="240"/>
      <c r="N733" s="240"/>
      <c r="O733" s="240"/>
      <c r="P733" s="240"/>
      <c r="Q733" s="240"/>
      <c r="R733" s="240"/>
      <c r="S733" s="240"/>
      <c r="T733" s="240"/>
    </row>
    <row r="734" spans="1:20" x14ac:dyDescent="0.3">
      <c r="A734" s="240"/>
      <c r="B734" s="240"/>
      <c r="C734" s="240"/>
      <c r="D734" s="240"/>
      <c r="E734" s="767"/>
      <c r="F734" s="240"/>
      <c r="G734" s="240"/>
      <c r="H734" s="240"/>
      <c r="I734" s="240"/>
      <c r="J734" s="240"/>
      <c r="K734" s="240"/>
      <c r="L734" s="240"/>
      <c r="M734" s="240"/>
      <c r="N734" s="240"/>
      <c r="O734" s="240"/>
      <c r="P734" s="240"/>
      <c r="Q734" s="240"/>
      <c r="R734" s="240"/>
      <c r="S734" s="240"/>
      <c r="T734" s="240"/>
    </row>
    <row r="735" spans="1:20" x14ac:dyDescent="0.3">
      <c r="A735" s="240"/>
      <c r="B735" s="240"/>
      <c r="C735" s="240"/>
      <c r="D735" s="240"/>
      <c r="E735" s="767"/>
      <c r="F735" s="240"/>
      <c r="G735" s="240"/>
      <c r="H735" s="240"/>
      <c r="I735" s="240"/>
      <c r="J735" s="240"/>
      <c r="K735" s="240"/>
      <c r="L735" s="240"/>
      <c r="M735" s="240"/>
      <c r="N735" s="240"/>
      <c r="O735" s="240"/>
      <c r="P735" s="240"/>
      <c r="Q735" s="240"/>
      <c r="R735" s="240"/>
      <c r="S735" s="240"/>
      <c r="T735" s="240"/>
    </row>
    <row r="736" spans="1:20" x14ac:dyDescent="0.3">
      <c r="A736" s="240"/>
      <c r="B736" s="240"/>
      <c r="C736" s="240"/>
      <c r="D736" s="240"/>
      <c r="E736" s="767"/>
      <c r="F736" s="240"/>
      <c r="G736" s="240"/>
      <c r="H736" s="240"/>
      <c r="I736" s="240"/>
      <c r="J736" s="240"/>
      <c r="K736" s="240"/>
      <c r="L736" s="240"/>
      <c r="M736" s="240"/>
      <c r="N736" s="240"/>
      <c r="O736" s="240"/>
      <c r="P736" s="240"/>
      <c r="Q736" s="240"/>
      <c r="R736" s="240"/>
      <c r="S736" s="240"/>
      <c r="T736" s="240"/>
    </row>
    <row r="737" spans="1:20" x14ac:dyDescent="0.3">
      <c r="A737" s="240"/>
      <c r="B737" s="240"/>
      <c r="C737" s="240"/>
      <c r="D737" s="240"/>
      <c r="E737" s="767"/>
      <c r="F737" s="240"/>
      <c r="G737" s="240"/>
      <c r="H737" s="240"/>
      <c r="I737" s="240"/>
      <c r="J737" s="240"/>
      <c r="K737" s="240"/>
      <c r="L737" s="240"/>
      <c r="M737" s="240"/>
      <c r="N737" s="240"/>
      <c r="O737" s="240"/>
      <c r="P737" s="240"/>
      <c r="Q737" s="240"/>
      <c r="R737" s="240"/>
      <c r="S737" s="240"/>
      <c r="T737" s="240"/>
    </row>
    <row r="738" spans="1:20" x14ac:dyDescent="0.3">
      <c r="A738" s="240"/>
      <c r="B738" s="240"/>
      <c r="C738" s="240"/>
      <c r="D738" s="240"/>
      <c r="E738" s="767"/>
      <c r="F738" s="240"/>
      <c r="G738" s="240"/>
      <c r="H738" s="240"/>
      <c r="I738" s="240"/>
      <c r="J738" s="240"/>
      <c r="K738" s="240"/>
      <c r="L738" s="240"/>
      <c r="M738" s="240"/>
      <c r="N738" s="240"/>
      <c r="O738" s="240"/>
      <c r="P738" s="240"/>
      <c r="Q738" s="240"/>
      <c r="R738" s="240"/>
      <c r="S738" s="240"/>
      <c r="T738" s="240"/>
    </row>
    <row r="739" spans="1:20" x14ac:dyDescent="0.3">
      <c r="A739" s="240"/>
      <c r="B739" s="240"/>
      <c r="C739" s="240"/>
      <c r="D739" s="240"/>
      <c r="E739" s="767"/>
      <c r="F739" s="240"/>
      <c r="G739" s="240"/>
      <c r="H739" s="240"/>
      <c r="I739" s="240"/>
      <c r="J739" s="240"/>
      <c r="K739" s="240"/>
      <c r="L739" s="240"/>
      <c r="M739" s="240"/>
      <c r="N739" s="240"/>
      <c r="O739" s="240"/>
      <c r="P739" s="240"/>
      <c r="Q739" s="240"/>
      <c r="R739" s="240"/>
      <c r="S739" s="240"/>
      <c r="T739" s="240"/>
    </row>
    <row r="740" spans="1:20" x14ac:dyDescent="0.3">
      <c r="A740" s="240"/>
      <c r="B740" s="240"/>
      <c r="C740" s="240"/>
      <c r="D740" s="240"/>
      <c r="E740" s="767"/>
      <c r="F740" s="240"/>
      <c r="G740" s="240"/>
      <c r="H740" s="240"/>
      <c r="I740" s="240"/>
      <c r="J740" s="240"/>
      <c r="K740" s="240"/>
      <c r="L740" s="240"/>
      <c r="M740" s="240"/>
      <c r="N740" s="240"/>
      <c r="O740" s="240"/>
      <c r="P740" s="240"/>
      <c r="Q740" s="240"/>
      <c r="R740" s="240"/>
      <c r="S740" s="240"/>
      <c r="T740" s="240"/>
    </row>
    <row r="741" spans="1:20" x14ac:dyDescent="0.3">
      <c r="A741" s="240"/>
      <c r="B741" s="240"/>
      <c r="C741" s="240"/>
      <c r="D741" s="240"/>
      <c r="E741" s="767"/>
      <c r="F741" s="240"/>
      <c r="G741" s="240"/>
      <c r="H741" s="240"/>
      <c r="I741" s="240"/>
      <c r="J741" s="240"/>
      <c r="K741" s="240"/>
      <c r="L741" s="240"/>
      <c r="M741" s="240"/>
      <c r="N741" s="240"/>
      <c r="O741" s="240"/>
      <c r="P741" s="240"/>
      <c r="Q741" s="240"/>
      <c r="R741" s="240"/>
      <c r="S741" s="240"/>
      <c r="T741" s="240"/>
    </row>
    <row r="742" spans="1:20" x14ac:dyDescent="0.3">
      <c r="A742" s="240"/>
      <c r="B742" s="240"/>
      <c r="C742" s="240"/>
      <c r="D742" s="240"/>
      <c r="E742" s="767"/>
      <c r="F742" s="240"/>
      <c r="G742" s="240"/>
      <c r="H742" s="240"/>
      <c r="I742" s="240"/>
      <c r="J742" s="240"/>
      <c r="K742" s="240"/>
      <c r="L742" s="240"/>
      <c r="M742" s="240"/>
      <c r="N742" s="240"/>
      <c r="O742" s="240"/>
      <c r="P742" s="240"/>
      <c r="Q742" s="240"/>
      <c r="R742" s="240"/>
      <c r="S742" s="240"/>
      <c r="T742" s="240"/>
    </row>
    <row r="743" spans="1:20" x14ac:dyDescent="0.3">
      <c r="A743" s="240"/>
      <c r="B743" s="240"/>
      <c r="C743" s="240"/>
      <c r="D743" s="240"/>
      <c r="E743" s="767"/>
      <c r="F743" s="240"/>
      <c r="G743" s="240"/>
      <c r="H743" s="240"/>
      <c r="I743" s="240"/>
      <c r="J743" s="240"/>
      <c r="K743" s="240"/>
      <c r="L743" s="240"/>
      <c r="M743" s="240"/>
      <c r="N743" s="240"/>
      <c r="O743" s="240"/>
      <c r="P743" s="240"/>
      <c r="Q743" s="240"/>
      <c r="R743" s="240"/>
      <c r="S743" s="240"/>
      <c r="T743" s="240"/>
    </row>
    <row r="744" spans="1:20" x14ac:dyDescent="0.3">
      <c r="A744" s="240"/>
      <c r="B744" s="240"/>
      <c r="C744" s="240"/>
      <c r="D744" s="240"/>
      <c r="E744" s="767"/>
      <c r="F744" s="240"/>
      <c r="G744" s="240"/>
      <c r="H744" s="240"/>
      <c r="I744" s="240"/>
      <c r="J744" s="240"/>
      <c r="K744" s="240"/>
      <c r="L744" s="240"/>
      <c r="M744" s="240"/>
      <c r="N744" s="240"/>
      <c r="O744" s="240"/>
      <c r="P744" s="240"/>
      <c r="Q744" s="240"/>
      <c r="R744" s="240"/>
      <c r="S744" s="240"/>
      <c r="T744" s="240"/>
    </row>
    <row r="745" spans="1:20" x14ac:dyDescent="0.3">
      <c r="A745" s="240"/>
      <c r="B745" s="240"/>
      <c r="C745" s="240"/>
      <c r="D745" s="240"/>
      <c r="E745" s="767"/>
      <c r="F745" s="240"/>
      <c r="G745" s="240"/>
      <c r="H745" s="240"/>
      <c r="I745" s="240"/>
      <c r="J745" s="240"/>
      <c r="K745" s="240"/>
      <c r="L745" s="240"/>
      <c r="M745" s="240"/>
      <c r="N745" s="240"/>
      <c r="O745" s="240"/>
      <c r="P745" s="240"/>
      <c r="Q745" s="240"/>
      <c r="R745" s="240"/>
      <c r="S745" s="240"/>
      <c r="T745" s="240"/>
    </row>
    <row r="746" spans="1:20" x14ac:dyDescent="0.3">
      <c r="A746" s="240"/>
      <c r="B746" s="240"/>
      <c r="C746" s="240"/>
      <c r="D746" s="240"/>
      <c r="E746" s="767"/>
      <c r="F746" s="240"/>
      <c r="G746" s="240"/>
      <c r="H746" s="240"/>
      <c r="I746" s="240"/>
      <c r="J746" s="240"/>
      <c r="K746" s="240"/>
      <c r="L746" s="240"/>
      <c r="M746" s="240"/>
      <c r="N746" s="240"/>
      <c r="O746" s="240"/>
      <c r="P746" s="240"/>
      <c r="Q746" s="240"/>
      <c r="R746" s="240"/>
      <c r="S746" s="240"/>
      <c r="T746" s="240"/>
    </row>
    <row r="747" spans="1:20" x14ac:dyDescent="0.3">
      <c r="A747" s="240"/>
      <c r="B747" s="240"/>
      <c r="C747" s="240"/>
      <c r="D747" s="240"/>
      <c r="E747" s="767"/>
      <c r="F747" s="240"/>
      <c r="G747" s="240"/>
      <c r="H747" s="240"/>
      <c r="I747" s="240"/>
      <c r="J747" s="240"/>
      <c r="K747" s="240"/>
      <c r="L747" s="240"/>
      <c r="M747" s="240"/>
      <c r="N747" s="240"/>
      <c r="O747" s="240"/>
      <c r="P747" s="240"/>
      <c r="Q747" s="240"/>
      <c r="R747" s="240"/>
      <c r="S747" s="240"/>
      <c r="T747" s="240"/>
    </row>
    <row r="748" spans="1:20" x14ac:dyDescent="0.3">
      <c r="A748" s="240"/>
      <c r="B748" s="240"/>
      <c r="C748" s="240"/>
      <c r="D748" s="240"/>
      <c r="E748" s="767"/>
      <c r="F748" s="240"/>
      <c r="G748" s="240"/>
      <c r="H748" s="240"/>
      <c r="I748" s="240"/>
      <c r="J748" s="240"/>
      <c r="K748" s="240"/>
      <c r="L748" s="240"/>
      <c r="M748" s="240"/>
      <c r="N748" s="240"/>
      <c r="O748" s="240"/>
      <c r="P748" s="240"/>
      <c r="Q748" s="240"/>
      <c r="R748" s="240"/>
      <c r="S748" s="240"/>
      <c r="T748" s="240"/>
    </row>
    <row r="749" spans="1:20" x14ac:dyDescent="0.3">
      <c r="A749" s="240"/>
      <c r="B749" s="240"/>
      <c r="C749" s="240"/>
      <c r="D749" s="240"/>
      <c r="E749" s="767"/>
      <c r="F749" s="240"/>
      <c r="G749" s="240"/>
      <c r="H749" s="240"/>
      <c r="I749" s="240"/>
      <c r="J749" s="240"/>
      <c r="K749" s="240"/>
      <c r="L749" s="240"/>
      <c r="M749" s="240"/>
      <c r="N749" s="240"/>
      <c r="O749" s="240"/>
      <c r="P749" s="240"/>
      <c r="Q749" s="240"/>
      <c r="R749" s="240"/>
      <c r="S749" s="240"/>
      <c r="T749" s="240"/>
    </row>
    <row r="750" spans="1:20" x14ac:dyDescent="0.3">
      <c r="A750" s="240"/>
      <c r="B750" s="240"/>
      <c r="C750" s="240"/>
      <c r="D750" s="240"/>
      <c r="E750" s="767"/>
      <c r="F750" s="240"/>
      <c r="G750" s="240"/>
      <c r="H750" s="240"/>
      <c r="I750" s="240"/>
      <c r="J750" s="240"/>
      <c r="K750" s="240"/>
      <c r="L750" s="240"/>
      <c r="M750" s="240"/>
      <c r="N750" s="240"/>
      <c r="O750" s="240"/>
      <c r="P750" s="240"/>
      <c r="Q750" s="240"/>
      <c r="R750" s="240"/>
      <c r="S750" s="240"/>
      <c r="T750" s="240"/>
    </row>
    <row r="751" spans="1:20" x14ac:dyDescent="0.3">
      <c r="A751" s="240"/>
      <c r="B751" s="240"/>
      <c r="C751" s="240"/>
      <c r="D751" s="240"/>
      <c r="E751" s="767"/>
      <c r="F751" s="240"/>
      <c r="G751" s="240"/>
      <c r="H751" s="240"/>
      <c r="I751" s="240"/>
      <c r="J751" s="240"/>
      <c r="K751" s="240"/>
      <c r="L751" s="240"/>
      <c r="M751" s="240"/>
      <c r="N751" s="240"/>
      <c r="O751" s="240"/>
      <c r="P751" s="240"/>
      <c r="Q751" s="240"/>
      <c r="R751" s="240"/>
      <c r="S751" s="240"/>
      <c r="T751" s="240"/>
    </row>
    <row r="752" spans="1:20" x14ac:dyDescent="0.3">
      <c r="A752" s="240"/>
      <c r="B752" s="240"/>
      <c r="C752" s="240"/>
      <c r="D752" s="240"/>
      <c r="E752" s="767"/>
      <c r="F752" s="240"/>
      <c r="G752" s="240"/>
      <c r="H752" s="240"/>
      <c r="I752" s="240"/>
      <c r="J752" s="240"/>
      <c r="K752" s="240"/>
      <c r="L752" s="240"/>
      <c r="M752" s="240"/>
      <c r="N752" s="240"/>
      <c r="O752" s="240"/>
      <c r="P752" s="240"/>
      <c r="Q752" s="240"/>
      <c r="R752" s="240"/>
      <c r="S752" s="240"/>
      <c r="T752" s="240"/>
    </row>
    <row r="753" spans="1:20" x14ac:dyDescent="0.3">
      <c r="A753" s="240"/>
      <c r="B753" s="240"/>
      <c r="C753" s="240"/>
      <c r="D753" s="240"/>
      <c r="E753" s="767"/>
      <c r="F753" s="240"/>
      <c r="G753" s="240"/>
      <c r="H753" s="240"/>
      <c r="I753" s="240"/>
      <c r="J753" s="240"/>
      <c r="K753" s="240"/>
      <c r="L753" s="240"/>
      <c r="M753" s="240"/>
      <c r="N753" s="240"/>
      <c r="O753" s="240"/>
      <c r="P753" s="240"/>
      <c r="Q753" s="240"/>
      <c r="R753" s="240"/>
      <c r="S753" s="240"/>
      <c r="T753" s="240"/>
    </row>
    <row r="754" spans="1:20" x14ac:dyDescent="0.3">
      <c r="A754" s="240"/>
      <c r="B754" s="240"/>
      <c r="C754" s="240"/>
      <c r="D754" s="240"/>
      <c r="E754" s="767"/>
      <c r="F754" s="240"/>
      <c r="G754" s="240"/>
      <c r="H754" s="240"/>
      <c r="I754" s="240"/>
      <c r="J754" s="240"/>
      <c r="K754" s="240"/>
      <c r="L754" s="240"/>
      <c r="M754" s="240"/>
      <c r="N754" s="240"/>
      <c r="O754" s="240"/>
      <c r="P754" s="240"/>
      <c r="Q754" s="240"/>
      <c r="R754" s="240"/>
      <c r="S754" s="240"/>
      <c r="T754" s="240"/>
    </row>
    <row r="755" spans="1:20" x14ac:dyDescent="0.3">
      <c r="A755" s="240"/>
      <c r="B755" s="240"/>
      <c r="C755" s="240"/>
      <c r="D755" s="240"/>
      <c r="E755" s="767"/>
      <c r="F755" s="240"/>
      <c r="G755" s="240"/>
      <c r="H755" s="240"/>
      <c r="I755" s="240"/>
      <c r="J755" s="240"/>
      <c r="K755" s="240"/>
      <c r="L755" s="240"/>
      <c r="M755" s="240"/>
      <c r="N755" s="240"/>
      <c r="O755" s="240"/>
      <c r="P755" s="240"/>
      <c r="Q755" s="240"/>
      <c r="R755" s="240"/>
      <c r="S755" s="240"/>
      <c r="T755" s="240"/>
    </row>
    <row r="756" spans="1:20" x14ac:dyDescent="0.3">
      <c r="A756" s="240"/>
      <c r="B756" s="240"/>
      <c r="C756" s="240"/>
      <c r="D756" s="240"/>
      <c r="E756" s="767"/>
      <c r="F756" s="240"/>
      <c r="G756" s="240"/>
      <c r="H756" s="240"/>
      <c r="I756" s="240"/>
      <c r="J756" s="240"/>
      <c r="K756" s="240"/>
      <c r="L756" s="240"/>
      <c r="M756" s="240"/>
      <c r="N756" s="240"/>
      <c r="O756" s="240"/>
      <c r="P756" s="240"/>
      <c r="Q756" s="240"/>
      <c r="R756" s="240"/>
      <c r="S756" s="240"/>
      <c r="T756" s="240"/>
    </row>
    <row r="757" spans="1:20" x14ac:dyDescent="0.3">
      <c r="A757" s="240"/>
      <c r="B757" s="240"/>
      <c r="C757" s="240"/>
      <c r="D757" s="240"/>
      <c r="E757" s="767"/>
      <c r="F757" s="240"/>
      <c r="G757" s="240"/>
      <c r="H757" s="240"/>
      <c r="I757" s="240"/>
      <c r="J757" s="240"/>
      <c r="K757" s="240"/>
      <c r="L757" s="240"/>
      <c r="M757" s="240"/>
      <c r="N757" s="240"/>
      <c r="O757" s="240"/>
      <c r="P757" s="240"/>
      <c r="Q757" s="240"/>
      <c r="R757" s="240"/>
      <c r="S757" s="240"/>
      <c r="T757" s="240"/>
    </row>
    <row r="758" spans="1:20" x14ac:dyDescent="0.3">
      <c r="A758" s="240"/>
      <c r="B758" s="240"/>
      <c r="C758" s="240"/>
      <c r="D758" s="240"/>
      <c r="E758" s="767"/>
      <c r="F758" s="240"/>
      <c r="G758" s="240"/>
      <c r="H758" s="240"/>
      <c r="I758" s="240"/>
      <c r="J758" s="240"/>
      <c r="K758" s="240"/>
      <c r="L758" s="240"/>
      <c r="M758" s="240"/>
      <c r="N758" s="240"/>
      <c r="O758" s="240"/>
      <c r="P758" s="240"/>
      <c r="Q758" s="240"/>
      <c r="R758" s="240"/>
      <c r="S758" s="240"/>
      <c r="T758" s="240"/>
    </row>
    <row r="759" spans="1:20" x14ac:dyDescent="0.3">
      <c r="A759" s="240"/>
      <c r="B759" s="240"/>
      <c r="C759" s="240"/>
      <c r="D759" s="240"/>
      <c r="E759" s="767"/>
      <c r="F759" s="240"/>
      <c r="G759" s="240"/>
      <c r="H759" s="240"/>
      <c r="I759" s="240"/>
      <c r="J759" s="240"/>
      <c r="K759" s="240"/>
      <c r="L759" s="240"/>
      <c r="M759" s="240"/>
      <c r="N759" s="240"/>
      <c r="O759" s="240"/>
      <c r="P759" s="240"/>
      <c r="Q759" s="240"/>
      <c r="R759" s="240"/>
      <c r="S759" s="240"/>
      <c r="T759" s="240"/>
    </row>
    <row r="760" spans="1:20" x14ac:dyDescent="0.3">
      <c r="A760" s="240"/>
      <c r="B760" s="240"/>
      <c r="C760" s="240"/>
      <c r="D760" s="240"/>
      <c r="E760" s="767"/>
      <c r="F760" s="240"/>
      <c r="G760" s="240"/>
      <c r="H760" s="240"/>
      <c r="I760" s="240"/>
      <c r="J760" s="240"/>
      <c r="K760" s="240"/>
      <c r="L760" s="240"/>
      <c r="M760" s="240"/>
      <c r="N760" s="240"/>
      <c r="O760" s="240"/>
      <c r="P760" s="240"/>
      <c r="Q760" s="240"/>
      <c r="R760" s="240"/>
      <c r="S760" s="240"/>
      <c r="T760" s="240"/>
    </row>
    <row r="761" spans="1:20" x14ac:dyDescent="0.3">
      <c r="A761" s="240"/>
      <c r="B761" s="240"/>
      <c r="C761" s="240"/>
      <c r="D761" s="240"/>
      <c r="E761" s="767"/>
      <c r="F761" s="240"/>
      <c r="G761" s="240"/>
      <c r="H761" s="240"/>
      <c r="I761" s="240"/>
      <c r="J761" s="240"/>
      <c r="K761" s="240"/>
      <c r="L761" s="240"/>
      <c r="M761" s="240"/>
      <c r="N761" s="240"/>
      <c r="O761" s="240"/>
      <c r="P761" s="240"/>
      <c r="Q761" s="240"/>
      <c r="R761" s="240"/>
      <c r="S761" s="240"/>
      <c r="T761" s="240"/>
    </row>
    <row r="762" spans="1:20" x14ac:dyDescent="0.3">
      <c r="A762" s="240"/>
      <c r="B762" s="240"/>
      <c r="C762" s="240"/>
      <c r="D762" s="240"/>
      <c r="E762" s="767"/>
      <c r="F762" s="240"/>
      <c r="G762" s="240"/>
      <c r="H762" s="240"/>
      <c r="I762" s="240"/>
      <c r="J762" s="240"/>
      <c r="K762" s="240"/>
      <c r="L762" s="240"/>
      <c r="M762" s="240"/>
      <c r="N762" s="240"/>
      <c r="O762" s="240"/>
      <c r="P762" s="240"/>
      <c r="Q762" s="240"/>
      <c r="R762" s="240"/>
      <c r="S762" s="240"/>
      <c r="T762" s="240"/>
    </row>
    <row r="763" spans="1:20" x14ac:dyDescent="0.3">
      <c r="A763" s="240"/>
      <c r="B763" s="240"/>
      <c r="C763" s="240"/>
      <c r="D763" s="240"/>
      <c r="E763" s="767"/>
      <c r="F763" s="240"/>
      <c r="G763" s="240"/>
      <c r="H763" s="240"/>
      <c r="I763" s="240"/>
      <c r="J763" s="240"/>
      <c r="K763" s="240"/>
      <c r="L763" s="240"/>
      <c r="M763" s="240"/>
      <c r="N763" s="240"/>
      <c r="O763" s="240"/>
      <c r="P763" s="240"/>
      <c r="Q763" s="240"/>
      <c r="R763" s="240"/>
      <c r="S763" s="240"/>
      <c r="T763" s="240"/>
    </row>
    <row r="764" spans="1:20" x14ac:dyDescent="0.3">
      <c r="A764" s="240"/>
      <c r="B764" s="240"/>
      <c r="C764" s="240"/>
      <c r="D764" s="240"/>
      <c r="E764" s="767"/>
      <c r="F764" s="240"/>
      <c r="G764" s="240"/>
      <c r="H764" s="240"/>
      <c r="I764" s="240"/>
      <c r="J764" s="240"/>
      <c r="K764" s="240"/>
      <c r="L764" s="240"/>
      <c r="M764" s="240"/>
      <c r="N764" s="240"/>
      <c r="O764" s="240"/>
      <c r="P764" s="240"/>
      <c r="Q764" s="240"/>
      <c r="R764" s="240"/>
      <c r="S764" s="240"/>
      <c r="T764" s="240"/>
    </row>
    <row r="765" spans="1:20" x14ac:dyDescent="0.3">
      <c r="A765" s="240"/>
      <c r="B765" s="240"/>
      <c r="C765" s="240"/>
      <c r="D765" s="240"/>
      <c r="E765" s="767"/>
      <c r="F765" s="240"/>
      <c r="G765" s="240"/>
      <c r="H765" s="240"/>
      <c r="I765" s="240"/>
      <c r="J765" s="240"/>
      <c r="K765" s="240"/>
      <c r="L765" s="240"/>
      <c r="M765" s="240"/>
      <c r="N765" s="240"/>
      <c r="O765" s="240"/>
      <c r="P765" s="240"/>
      <c r="Q765" s="240"/>
      <c r="R765" s="240"/>
      <c r="S765" s="240"/>
      <c r="T765" s="240"/>
    </row>
    <row r="766" spans="1:20" x14ac:dyDescent="0.3">
      <c r="A766" s="240"/>
      <c r="B766" s="240"/>
      <c r="C766" s="240"/>
      <c r="D766" s="240"/>
      <c r="E766" s="767"/>
      <c r="F766" s="240"/>
      <c r="G766" s="240"/>
      <c r="H766" s="240"/>
      <c r="I766" s="240"/>
      <c r="J766" s="240"/>
      <c r="K766" s="240"/>
      <c r="L766" s="240"/>
      <c r="M766" s="240"/>
      <c r="N766" s="240"/>
      <c r="O766" s="240"/>
      <c r="P766" s="240"/>
      <c r="Q766" s="240"/>
      <c r="R766" s="240"/>
      <c r="S766" s="240"/>
      <c r="T766" s="240"/>
    </row>
    <row r="767" spans="1:20" x14ac:dyDescent="0.3">
      <c r="A767" s="240"/>
      <c r="B767" s="240"/>
      <c r="C767" s="240"/>
      <c r="D767" s="240"/>
      <c r="E767" s="767"/>
      <c r="F767" s="240"/>
      <c r="G767" s="240"/>
      <c r="H767" s="240"/>
      <c r="I767" s="240"/>
      <c r="J767" s="240"/>
      <c r="K767" s="240"/>
      <c r="L767" s="240"/>
      <c r="M767" s="240"/>
      <c r="N767" s="240"/>
      <c r="O767" s="240"/>
      <c r="P767" s="240"/>
      <c r="Q767" s="240"/>
      <c r="R767" s="240"/>
      <c r="S767" s="240"/>
      <c r="T767" s="240"/>
    </row>
    <row r="768" spans="1:20" x14ac:dyDescent="0.3">
      <c r="A768" s="240"/>
      <c r="B768" s="240"/>
      <c r="C768" s="240"/>
      <c r="D768" s="240"/>
      <c r="E768" s="767"/>
      <c r="F768" s="240"/>
      <c r="G768" s="240"/>
      <c r="H768" s="240"/>
      <c r="I768" s="240"/>
      <c r="J768" s="240"/>
      <c r="K768" s="240"/>
      <c r="L768" s="240"/>
      <c r="M768" s="240"/>
      <c r="N768" s="240"/>
      <c r="O768" s="240"/>
      <c r="P768" s="240"/>
      <c r="Q768" s="240"/>
      <c r="R768" s="240"/>
      <c r="S768" s="240"/>
      <c r="T768" s="240"/>
    </row>
    <row r="769" spans="1:20" x14ac:dyDescent="0.3">
      <c r="A769" s="240"/>
      <c r="B769" s="240"/>
      <c r="C769" s="240"/>
      <c r="D769" s="240"/>
      <c r="E769" s="767"/>
      <c r="F769" s="240"/>
      <c r="G769" s="240"/>
      <c r="H769" s="240"/>
      <c r="I769" s="240"/>
      <c r="J769" s="240"/>
      <c r="K769" s="240"/>
      <c r="L769" s="240"/>
      <c r="M769" s="240"/>
      <c r="N769" s="240"/>
      <c r="O769" s="240"/>
      <c r="P769" s="240"/>
      <c r="Q769" s="240"/>
      <c r="R769" s="240"/>
      <c r="S769" s="240"/>
      <c r="T769" s="240"/>
    </row>
    <row r="770" spans="1:20" x14ac:dyDescent="0.3">
      <c r="A770" s="240"/>
      <c r="B770" s="240"/>
      <c r="C770" s="240"/>
      <c r="D770" s="240"/>
      <c r="E770" s="767"/>
      <c r="F770" s="240"/>
      <c r="G770" s="240"/>
      <c r="H770" s="240"/>
      <c r="I770" s="240"/>
      <c r="J770" s="240"/>
      <c r="K770" s="240"/>
      <c r="L770" s="240"/>
      <c r="M770" s="240"/>
      <c r="N770" s="240"/>
      <c r="O770" s="240"/>
      <c r="P770" s="240"/>
      <c r="Q770" s="240"/>
      <c r="R770" s="240"/>
      <c r="S770" s="240"/>
      <c r="T770" s="240"/>
    </row>
    <row r="771" spans="1:20" x14ac:dyDescent="0.3">
      <c r="A771" s="240"/>
      <c r="B771" s="240"/>
      <c r="C771" s="240"/>
      <c r="D771" s="240"/>
      <c r="E771" s="767"/>
      <c r="F771" s="240"/>
      <c r="G771" s="240"/>
      <c r="H771" s="240"/>
      <c r="I771" s="240"/>
      <c r="J771" s="240"/>
      <c r="K771" s="240"/>
      <c r="L771" s="240"/>
      <c r="M771" s="240"/>
      <c r="N771" s="240"/>
      <c r="O771" s="240"/>
      <c r="P771" s="240"/>
      <c r="Q771" s="240"/>
      <c r="R771" s="240"/>
      <c r="S771" s="240"/>
      <c r="T771" s="240"/>
    </row>
    <row r="772" spans="1:20" x14ac:dyDescent="0.3">
      <c r="A772" s="240"/>
      <c r="B772" s="240"/>
      <c r="C772" s="240"/>
      <c r="D772" s="240"/>
      <c r="E772" s="767"/>
      <c r="F772" s="240"/>
      <c r="G772" s="240"/>
      <c r="H772" s="240"/>
      <c r="I772" s="240"/>
      <c r="J772" s="240"/>
      <c r="K772" s="240"/>
      <c r="L772" s="240"/>
      <c r="M772" s="240"/>
      <c r="N772" s="240"/>
      <c r="O772" s="240"/>
      <c r="P772" s="240"/>
      <c r="Q772" s="240"/>
      <c r="R772" s="240"/>
      <c r="S772" s="240"/>
      <c r="T772" s="240"/>
    </row>
    <row r="773" spans="1:20" x14ac:dyDescent="0.3">
      <c r="A773" s="240"/>
      <c r="B773" s="240"/>
      <c r="C773" s="240"/>
      <c r="D773" s="240"/>
      <c r="E773" s="767"/>
      <c r="F773" s="240"/>
      <c r="G773" s="240"/>
      <c r="H773" s="240"/>
      <c r="I773" s="240"/>
      <c r="J773" s="240"/>
      <c r="K773" s="240"/>
      <c r="L773" s="240"/>
      <c r="M773" s="240"/>
      <c r="N773" s="240"/>
      <c r="O773" s="240"/>
      <c r="P773" s="240"/>
      <c r="Q773" s="240"/>
      <c r="R773" s="240"/>
      <c r="S773" s="240"/>
      <c r="T773" s="240"/>
    </row>
    <row r="774" spans="1:20" x14ac:dyDescent="0.3">
      <c r="A774" s="240"/>
      <c r="B774" s="240"/>
      <c r="C774" s="240"/>
      <c r="D774" s="240"/>
      <c r="E774" s="767"/>
      <c r="F774" s="240"/>
      <c r="G774" s="240"/>
      <c r="H774" s="240"/>
      <c r="I774" s="240"/>
      <c r="J774" s="240"/>
      <c r="K774" s="240"/>
      <c r="L774" s="240"/>
      <c r="M774" s="240"/>
      <c r="N774" s="240"/>
      <c r="O774" s="240"/>
      <c r="P774" s="240"/>
      <c r="Q774" s="240"/>
      <c r="R774" s="240"/>
      <c r="S774" s="240"/>
      <c r="T774" s="240"/>
    </row>
    <row r="775" spans="1:20" x14ac:dyDescent="0.3">
      <c r="A775" s="240"/>
      <c r="B775" s="240"/>
      <c r="C775" s="240"/>
      <c r="D775" s="240"/>
      <c r="E775" s="767"/>
      <c r="F775" s="240"/>
      <c r="G775" s="240"/>
      <c r="H775" s="240"/>
      <c r="I775" s="240"/>
      <c r="J775" s="240"/>
      <c r="K775" s="240"/>
      <c r="L775" s="240"/>
      <c r="M775" s="240"/>
      <c r="N775" s="240"/>
      <c r="O775" s="240"/>
      <c r="P775" s="240"/>
      <c r="Q775" s="240"/>
      <c r="R775" s="240"/>
      <c r="S775" s="240"/>
      <c r="T775" s="240"/>
    </row>
    <row r="776" spans="1:20" x14ac:dyDescent="0.3">
      <c r="A776" s="240"/>
      <c r="B776" s="240"/>
      <c r="C776" s="240"/>
      <c r="D776" s="240"/>
      <c r="E776" s="767"/>
      <c r="F776" s="240"/>
      <c r="G776" s="240"/>
      <c r="H776" s="240"/>
      <c r="I776" s="240"/>
      <c r="J776" s="240"/>
      <c r="K776" s="240"/>
      <c r="L776" s="240"/>
      <c r="M776" s="240"/>
      <c r="N776" s="240"/>
      <c r="O776" s="240"/>
      <c r="P776" s="240"/>
      <c r="Q776" s="240"/>
      <c r="R776" s="240"/>
      <c r="S776" s="240"/>
      <c r="T776" s="240"/>
    </row>
    <row r="777" spans="1:20" x14ac:dyDescent="0.3">
      <c r="A777" s="240"/>
      <c r="B777" s="240"/>
      <c r="C777" s="240"/>
      <c r="D777" s="240"/>
      <c r="E777" s="767"/>
      <c r="F777" s="240"/>
      <c r="G777" s="240"/>
      <c r="H777" s="240"/>
      <c r="I777" s="240"/>
      <c r="J777" s="240"/>
      <c r="K777" s="240"/>
      <c r="L777" s="240"/>
      <c r="M777" s="240"/>
      <c r="N777" s="240"/>
      <c r="O777" s="240"/>
      <c r="P777" s="240"/>
      <c r="Q777" s="240"/>
      <c r="R777" s="240"/>
      <c r="S777" s="240"/>
      <c r="T777" s="240"/>
    </row>
    <row r="778" spans="1:20" x14ac:dyDescent="0.3">
      <c r="A778" s="240"/>
      <c r="B778" s="240"/>
      <c r="C778" s="240"/>
      <c r="D778" s="240"/>
      <c r="E778" s="767"/>
      <c r="F778" s="240"/>
      <c r="G778" s="240"/>
      <c r="H778" s="240"/>
      <c r="I778" s="240"/>
      <c r="J778" s="240"/>
      <c r="K778" s="240"/>
      <c r="L778" s="240"/>
      <c r="M778" s="240"/>
      <c r="N778" s="240"/>
      <c r="O778" s="240"/>
      <c r="P778" s="240"/>
      <c r="Q778" s="240"/>
      <c r="R778" s="240"/>
      <c r="S778" s="240"/>
      <c r="T778" s="240"/>
    </row>
    <row r="779" spans="1:20" x14ac:dyDescent="0.3">
      <c r="A779" s="240"/>
      <c r="B779" s="240"/>
      <c r="C779" s="240"/>
      <c r="D779" s="240"/>
      <c r="E779" s="767"/>
      <c r="F779" s="240"/>
      <c r="G779" s="240"/>
      <c r="H779" s="240"/>
      <c r="I779" s="240"/>
      <c r="J779" s="240"/>
      <c r="K779" s="240"/>
      <c r="L779" s="240"/>
      <c r="M779" s="240"/>
      <c r="N779" s="240"/>
      <c r="O779" s="240"/>
      <c r="P779" s="240"/>
      <c r="Q779" s="240"/>
      <c r="R779" s="240"/>
      <c r="S779" s="240"/>
      <c r="T779" s="240"/>
    </row>
    <row r="780" spans="1:20" x14ac:dyDescent="0.3">
      <c r="A780" s="240"/>
      <c r="B780" s="240"/>
      <c r="C780" s="240"/>
      <c r="D780" s="240"/>
      <c r="E780" s="767"/>
      <c r="F780" s="240"/>
      <c r="G780" s="240"/>
      <c r="H780" s="240"/>
      <c r="I780" s="240"/>
      <c r="J780" s="240"/>
      <c r="K780" s="240"/>
      <c r="L780" s="240"/>
      <c r="M780" s="240"/>
      <c r="N780" s="240"/>
      <c r="O780" s="240"/>
      <c r="P780" s="240"/>
      <c r="Q780" s="240"/>
      <c r="R780" s="240"/>
      <c r="S780" s="240"/>
      <c r="T780" s="240"/>
    </row>
    <row r="781" spans="1:20" x14ac:dyDescent="0.3">
      <c r="A781" s="240"/>
      <c r="B781" s="240"/>
      <c r="C781" s="240"/>
      <c r="D781" s="240"/>
      <c r="E781" s="767"/>
      <c r="F781" s="240"/>
      <c r="G781" s="240"/>
      <c r="H781" s="240"/>
      <c r="I781" s="240"/>
      <c r="J781" s="240"/>
      <c r="K781" s="240"/>
      <c r="L781" s="240"/>
      <c r="M781" s="240"/>
      <c r="N781" s="240"/>
      <c r="O781" s="240"/>
      <c r="P781" s="240"/>
      <c r="Q781" s="240"/>
      <c r="R781" s="240"/>
      <c r="S781" s="240"/>
      <c r="T781" s="240"/>
    </row>
    <row r="782" spans="1:20" x14ac:dyDescent="0.3">
      <c r="A782" s="240"/>
      <c r="B782" s="240"/>
      <c r="C782" s="240"/>
      <c r="D782" s="240"/>
      <c r="E782" s="767"/>
      <c r="F782" s="240"/>
      <c r="G782" s="240"/>
      <c r="H782" s="240"/>
      <c r="I782" s="240"/>
      <c r="J782" s="240"/>
      <c r="K782" s="240"/>
      <c r="L782" s="240"/>
      <c r="M782" s="240"/>
      <c r="N782" s="240"/>
      <c r="O782" s="240"/>
      <c r="P782" s="240"/>
      <c r="Q782" s="240"/>
      <c r="R782" s="240"/>
      <c r="S782" s="240"/>
      <c r="T782" s="240"/>
    </row>
    <row r="783" spans="1:20" x14ac:dyDescent="0.3">
      <c r="A783" s="240"/>
      <c r="B783" s="240"/>
      <c r="C783" s="240"/>
      <c r="D783" s="240"/>
      <c r="E783" s="767"/>
      <c r="F783" s="240"/>
      <c r="G783" s="240"/>
      <c r="H783" s="240"/>
      <c r="I783" s="240"/>
      <c r="J783" s="240"/>
      <c r="K783" s="240"/>
      <c r="L783" s="240"/>
      <c r="M783" s="240"/>
      <c r="N783" s="240"/>
      <c r="O783" s="240"/>
      <c r="P783" s="240"/>
      <c r="Q783" s="240"/>
      <c r="R783" s="240"/>
      <c r="S783" s="240"/>
      <c r="T783" s="240"/>
    </row>
    <row r="784" spans="1:20" x14ac:dyDescent="0.3">
      <c r="A784" s="240"/>
      <c r="B784" s="240"/>
      <c r="C784" s="240"/>
      <c r="D784" s="240"/>
      <c r="E784" s="767"/>
      <c r="F784" s="240"/>
      <c r="G784" s="240"/>
      <c r="H784" s="240"/>
      <c r="I784" s="240"/>
      <c r="J784" s="240"/>
      <c r="K784" s="240"/>
      <c r="L784" s="240"/>
      <c r="M784" s="240"/>
      <c r="N784" s="240"/>
      <c r="O784" s="240"/>
      <c r="P784" s="240"/>
      <c r="Q784" s="240"/>
      <c r="R784" s="240"/>
      <c r="S784" s="240"/>
      <c r="T784" s="240"/>
    </row>
    <row r="785" spans="1:20" x14ac:dyDescent="0.3">
      <c r="A785" s="240"/>
      <c r="B785" s="240"/>
      <c r="C785" s="240"/>
      <c r="D785" s="240"/>
      <c r="E785" s="767"/>
      <c r="F785" s="240"/>
      <c r="G785" s="240"/>
      <c r="H785" s="240"/>
      <c r="I785" s="240"/>
      <c r="J785" s="240"/>
      <c r="K785" s="240"/>
      <c r="L785" s="240"/>
      <c r="M785" s="240"/>
      <c r="N785" s="240"/>
      <c r="O785" s="240"/>
      <c r="P785" s="240"/>
      <c r="Q785" s="240"/>
      <c r="R785" s="240"/>
      <c r="S785" s="240"/>
      <c r="T785" s="240"/>
    </row>
    <row r="786" spans="1:20" x14ac:dyDescent="0.3">
      <c r="A786" s="240"/>
      <c r="B786" s="240"/>
      <c r="C786" s="240"/>
      <c r="D786" s="240"/>
      <c r="E786" s="767"/>
      <c r="F786" s="240"/>
      <c r="G786" s="240"/>
      <c r="H786" s="240"/>
      <c r="I786" s="240"/>
      <c r="J786" s="240"/>
      <c r="K786" s="240"/>
      <c r="L786" s="240"/>
      <c r="M786" s="240"/>
      <c r="N786" s="240"/>
      <c r="O786" s="240"/>
      <c r="P786" s="240"/>
      <c r="Q786" s="240"/>
      <c r="R786" s="240"/>
      <c r="S786" s="240"/>
      <c r="T786" s="240"/>
    </row>
    <row r="787" spans="1:20" x14ac:dyDescent="0.3">
      <c r="A787" s="240"/>
      <c r="B787" s="240"/>
      <c r="C787" s="240"/>
      <c r="D787" s="240"/>
      <c r="E787" s="767"/>
      <c r="F787" s="240"/>
      <c r="G787" s="240"/>
      <c r="H787" s="240"/>
      <c r="I787" s="240"/>
      <c r="J787" s="240"/>
      <c r="K787" s="240"/>
      <c r="L787" s="240"/>
      <c r="M787" s="240"/>
      <c r="N787" s="240"/>
      <c r="O787" s="240"/>
      <c r="P787" s="240"/>
      <c r="Q787" s="240"/>
      <c r="R787" s="240"/>
      <c r="S787" s="240"/>
      <c r="T787" s="240"/>
    </row>
    <row r="788" spans="1:20" x14ac:dyDescent="0.3">
      <c r="A788" s="240"/>
      <c r="B788" s="240"/>
      <c r="C788" s="240"/>
      <c r="D788" s="240"/>
      <c r="E788" s="767"/>
      <c r="F788" s="240"/>
      <c r="G788" s="240"/>
      <c r="H788" s="240"/>
      <c r="I788" s="240"/>
      <c r="J788" s="240"/>
      <c r="K788" s="240"/>
      <c r="L788" s="240"/>
      <c r="M788" s="240"/>
      <c r="N788" s="240"/>
      <c r="O788" s="240"/>
      <c r="P788" s="240"/>
      <c r="Q788" s="240"/>
      <c r="R788" s="240"/>
      <c r="S788" s="240"/>
      <c r="T788" s="240"/>
    </row>
    <row r="789" spans="1:20" x14ac:dyDescent="0.3">
      <c r="A789" s="240"/>
      <c r="B789" s="240"/>
      <c r="C789" s="240"/>
      <c r="D789" s="240"/>
      <c r="E789" s="767"/>
      <c r="F789" s="240"/>
      <c r="G789" s="240"/>
      <c r="H789" s="240"/>
      <c r="I789" s="240"/>
      <c r="J789" s="240"/>
      <c r="K789" s="240"/>
      <c r="L789" s="240"/>
      <c r="M789" s="240"/>
      <c r="N789" s="240"/>
      <c r="O789" s="240"/>
      <c r="P789" s="240"/>
      <c r="Q789" s="240"/>
      <c r="R789" s="240"/>
      <c r="S789" s="240"/>
      <c r="T789" s="240"/>
    </row>
    <row r="790" spans="1:20" x14ac:dyDescent="0.3">
      <c r="A790" s="240"/>
      <c r="B790" s="240"/>
      <c r="C790" s="240"/>
      <c r="D790" s="240"/>
      <c r="E790" s="767"/>
      <c r="F790" s="240"/>
      <c r="G790" s="240"/>
      <c r="H790" s="240"/>
      <c r="I790" s="240"/>
      <c r="J790" s="240"/>
      <c r="K790" s="240"/>
      <c r="L790" s="240"/>
      <c r="M790" s="240"/>
      <c r="N790" s="240"/>
      <c r="O790" s="240"/>
      <c r="P790" s="240"/>
      <c r="Q790" s="240"/>
      <c r="R790" s="240"/>
      <c r="S790" s="240"/>
      <c r="T790" s="240"/>
    </row>
    <row r="791" spans="1:20" x14ac:dyDescent="0.3">
      <c r="A791" s="240"/>
      <c r="B791" s="240"/>
      <c r="C791" s="240"/>
      <c r="D791" s="240"/>
      <c r="E791" s="767"/>
      <c r="F791" s="240"/>
      <c r="G791" s="240"/>
      <c r="H791" s="240"/>
      <c r="I791" s="240"/>
      <c r="J791" s="240"/>
      <c r="K791" s="240"/>
      <c r="L791" s="240"/>
      <c r="M791" s="240"/>
      <c r="N791" s="240"/>
      <c r="O791" s="240"/>
      <c r="P791" s="240"/>
      <c r="Q791" s="240"/>
      <c r="R791" s="240"/>
      <c r="S791" s="240"/>
      <c r="T791" s="240"/>
    </row>
    <row r="792" spans="1:20" x14ac:dyDescent="0.3">
      <c r="A792" s="240"/>
      <c r="B792" s="240"/>
      <c r="C792" s="240"/>
      <c r="D792" s="240"/>
      <c r="E792" s="767"/>
      <c r="F792" s="240"/>
      <c r="G792" s="240"/>
      <c r="H792" s="240"/>
      <c r="I792" s="240"/>
      <c r="J792" s="240"/>
      <c r="K792" s="240"/>
      <c r="L792" s="240"/>
      <c r="M792" s="240"/>
      <c r="N792" s="240"/>
      <c r="O792" s="240"/>
      <c r="P792" s="240"/>
      <c r="Q792" s="240"/>
      <c r="R792" s="240"/>
      <c r="S792" s="240"/>
      <c r="T792" s="240"/>
    </row>
    <row r="793" spans="1:20" x14ac:dyDescent="0.3">
      <c r="A793" s="240"/>
      <c r="B793" s="240"/>
      <c r="C793" s="240"/>
      <c r="D793" s="240"/>
      <c r="E793" s="767"/>
      <c r="F793" s="240"/>
      <c r="G793" s="240"/>
      <c r="H793" s="240"/>
      <c r="I793" s="240"/>
      <c r="J793" s="240"/>
      <c r="K793" s="240"/>
      <c r="L793" s="240"/>
      <c r="M793" s="240"/>
      <c r="N793" s="240"/>
      <c r="O793" s="240"/>
      <c r="P793" s="240"/>
      <c r="Q793" s="240"/>
      <c r="R793" s="240"/>
      <c r="S793" s="240"/>
      <c r="T793" s="240"/>
    </row>
    <row r="794" spans="1:20" x14ac:dyDescent="0.3">
      <c r="A794" s="240"/>
      <c r="B794" s="240"/>
      <c r="C794" s="240"/>
      <c r="D794" s="240"/>
      <c r="E794" s="767"/>
      <c r="F794" s="240"/>
      <c r="G794" s="240"/>
      <c r="H794" s="240"/>
      <c r="I794" s="240"/>
      <c r="J794" s="240"/>
      <c r="K794" s="240"/>
      <c r="L794" s="240"/>
      <c r="M794" s="240"/>
      <c r="N794" s="240"/>
      <c r="O794" s="240"/>
      <c r="P794" s="240"/>
      <c r="Q794" s="240"/>
      <c r="R794" s="240"/>
      <c r="S794" s="240"/>
      <c r="T794" s="240"/>
    </row>
    <row r="795" spans="1:20" x14ac:dyDescent="0.3">
      <c r="A795" s="240"/>
      <c r="B795" s="240"/>
      <c r="C795" s="240"/>
      <c r="D795" s="240"/>
      <c r="E795" s="767"/>
      <c r="F795" s="240"/>
      <c r="G795" s="240"/>
      <c r="H795" s="240"/>
      <c r="I795" s="240"/>
      <c r="J795" s="240"/>
      <c r="K795" s="240"/>
      <c r="L795" s="240"/>
      <c r="M795" s="240"/>
      <c r="N795" s="240"/>
      <c r="O795" s="240"/>
      <c r="P795" s="240"/>
      <c r="Q795" s="240"/>
      <c r="R795" s="240"/>
      <c r="S795" s="240"/>
      <c r="T795" s="240"/>
    </row>
    <row r="796" spans="1:20" x14ac:dyDescent="0.3">
      <c r="A796" s="240"/>
      <c r="B796" s="240"/>
      <c r="C796" s="240"/>
      <c r="D796" s="240"/>
      <c r="E796" s="767"/>
      <c r="F796" s="240"/>
      <c r="G796" s="240"/>
      <c r="H796" s="240"/>
      <c r="I796" s="240"/>
      <c r="J796" s="240"/>
      <c r="K796" s="240"/>
      <c r="L796" s="240"/>
      <c r="M796" s="240"/>
      <c r="N796" s="240"/>
      <c r="O796" s="240"/>
      <c r="P796" s="240"/>
      <c r="Q796" s="240"/>
      <c r="R796" s="240"/>
      <c r="S796" s="240"/>
      <c r="T796" s="240"/>
    </row>
    <row r="797" spans="1:20" x14ac:dyDescent="0.3">
      <c r="A797" s="240"/>
      <c r="B797" s="240"/>
      <c r="C797" s="240"/>
      <c r="D797" s="240"/>
      <c r="E797" s="767"/>
      <c r="F797" s="240"/>
      <c r="G797" s="240"/>
      <c r="H797" s="240"/>
      <c r="I797" s="240"/>
      <c r="J797" s="240"/>
      <c r="K797" s="240"/>
      <c r="L797" s="240"/>
      <c r="M797" s="240"/>
      <c r="N797" s="240"/>
      <c r="O797" s="240"/>
      <c r="P797" s="240"/>
      <c r="Q797" s="240"/>
      <c r="R797" s="240"/>
      <c r="S797" s="240"/>
      <c r="T797" s="240"/>
    </row>
    <row r="798" spans="1:20" x14ac:dyDescent="0.3">
      <c r="A798" s="240"/>
      <c r="B798" s="240"/>
      <c r="C798" s="240"/>
      <c r="D798" s="240"/>
      <c r="E798" s="767"/>
      <c r="F798" s="240"/>
      <c r="G798" s="240"/>
      <c r="H798" s="240"/>
      <c r="I798" s="240"/>
      <c r="J798" s="240"/>
      <c r="K798" s="240"/>
      <c r="L798" s="240"/>
      <c r="M798" s="240"/>
      <c r="N798" s="240"/>
      <c r="O798" s="240"/>
      <c r="P798" s="240"/>
      <c r="Q798" s="240"/>
      <c r="R798" s="240"/>
      <c r="S798" s="240"/>
      <c r="T798" s="240"/>
    </row>
    <row r="799" spans="1:20" x14ac:dyDescent="0.3">
      <c r="A799" s="240"/>
      <c r="B799" s="240"/>
      <c r="C799" s="240"/>
      <c r="D799" s="240"/>
      <c r="E799" s="767"/>
      <c r="F799" s="240"/>
      <c r="G799" s="240"/>
      <c r="H799" s="240"/>
      <c r="I799" s="240"/>
      <c r="J799" s="240"/>
      <c r="K799" s="240"/>
      <c r="L799" s="240"/>
      <c r="M799" s="240"/>
      <c r="N799" s="240"/>
      <c r="O799" s="240"/>
      <c r="P799" s="240"/>
      <c r="Q799" s="240"/>
      <c r="R799" s="240"/>
      <c r="S799" s="240"/>
      <c r="T799" s="240"/>
    </row>
    <row r="800" spans="1:20" x14ac:dyDescent="0.3">
      <c r="A800" s="240"/>
      <c r="B800" s="240"/>
      <c r="C800" s="240"/>
      <c r="D800" s="240"/>
      <c r="E800" s="767"/>
      <c r="F800" s="240"/>
      <c r="G800" s="240"/>
      <c r="H800" s="240"/>
      <c r="I800" s="240"/>
      <c r="J800" s="240"/>
      <c r="K800" s="240"/>
      <c r="L800" s="240"/>
      <c r="M800" s="240"/>
      <c r="N800" s="240"/>
      <c r="O800" s="240"/>
      <c r="P800" s="240"/>
      <c r="Q800" s="240"/>
      <c r="R800" s="240"/>
      <c r="S800" s="240"/>
      <c r="T800" s="240"/>
    </row>
    <row r="801" spans="1:20" x14ac:dyDescent="0.3">
      <c r="A801" s="240"/>
      <c r="B801" s="240"/>
      <c r="C801" s="240"/>
      <c r="D801" s="240"/>
      <c r="E801" s="767"/>
      <c r="F801" s="240"/>
      <c r="G801" s="240"/>
      <c r="H801" s="240"/>
      <c r="I801" s="240"/>
      <c r="J801" s="240"/>
      <c r="K801" s="240"/>
      <c r="L801" s="240"/>
      <c r="M801" s="240"/>
      <c r="N801" s="240"/>
      <c r="O801" s="240"/>
      <c r="P801" s="240"/>
      <c r="Q801" s="240"/>
      <c r="R801" s="240"/>
      <c r="S801" s="240"/>
      <c r="T801" s="240"/>
    </row>
    <row r="802" spans="1:20" x14ac:dyDescent="0.3">
      <c r="A802" s="240"/>
      <c r="B802" s="240"/>
      <c r="C802" s="240"/>
      <c r="D802" s="240"/>
      <c r="E802" s="767"/>
      <c r="F802" s="240"/>
      <c r="G802" s="240"/>
      <c r="H802" s="240"/>
      <c r="I802" s="240"/>
      <c r="J802" s="240"/>
      <c r="K802" s="240"/>
      <c r="L802" s="240"/>
      <c r="M802" s="240"/>
      <c r="N802" s="240"/>
      <c r="O802" s="240"/>
      <c r="P802" s="240"/>
      <c r="Q802" s="240"/>
      <c r="R802" s="240"/>
      <c r="S802" s="240"/>
      <c r="T802" s="240"/>
    </row>
    <row r="803" spans="1:20" x14ac:dyDescent="0.3">
      <c r="A803" s="240"/>
      <c r="B803" s="240"/>
      <c r="C803" s="240"/>
      <c r="D803" s="240"/>
      <c r="E803" s="767"/>
      <c r="F803" s="240"/>
      <c r="G803" s="240"/>
      <c r="H803" s="240"/>
      <c r="I803" s="240"/>
      <c r="J803" s="240"/>
      <c r="K803" s="240"/>
      <c r="L803" s="240"/>
      <c r="M803" s="240"/>
      <c r="N803" s="240"/>
      <c r="O803" s="240"/>
      <c r="P803" s="240"/>
      <c r="Q803" s="240"/>
      <c r="R803" s="240"/>
      <c r="S803" s="240"/>
      <c r="T803" s="240"/>
    </row>
    <row r="804" spans="1:20" x14ac:dyDescent="0.3">
      <c r="A804" s="240"/>
      <c r="B804" s="240"/>
      <c r="C804" s="240"/>
      <c r="D804" s="240"/>
      <c r="E804" s="767"/>
      <c r="F804" s="240"/>
      <c r="G804" s="240"/>
      <c r="H804" s="240"/>
      <c r="I804" s="240"/>
      <c r="J804" s="240"/>
      <c r="K804" s="240"/>
      <c r="L804" s="240"/>
      <c r="M804" s="240"/>
      <c r="N804" s="240"/>
      <c r="O804" s="240"/>
      <c r="P804" s="240"/>
      <c r="Q804" s="240"/>
      <c r="R804" s="240"/>
      <c r="S804" s="240"/>
      <c r="T804" s="240"/>
    </row>
    <row r="805" spans="1:20" x14ac:dyDescent="0.3">
      <c r="A805" s="240"/>
      <c r="B805" s="240"/>
      <c r="C805" s="240"/>
      <c r="D805" s="240"/>
      <c r="E805" s="767"/>
      <c r="F805" s="240"/>
      <c r="G805" s="240"/>
      <c r="H805" s="240"/>
      <c r="I805" s="240"/>
      <c r="J805" s="240"/>
      <c r="K805" s="240"/>
      <c r="L805" s="240"/>
      <c r="M805" s="240"/>
      <c r="N805" s="240"/>
      <c r="O805" s="240"/>
      <c r="P805" s="240"/>
      <c r="Q805" s="240"/>
      <c r="R805" s="240"/>
      <c r="S805" s="240"/>
      <c r="T805" s="240"/>
    </row>
    <row r="806" spans="1:20" x14ac:dyDescent="0.3">
      <c r="A806" s="240"/>
      <c r="B806" s="240"/>
      <c r="C806" s="240"/>
      <c r="D806" s="240"/>
      <c r="E806" s="767"/>
      <c r="F806" s="240"/>
      <c r="G806" s="240"/>
      <c r="H806" s="240"/>
      <c r="I806" s="240"/>
      <c r="J806" s="240"/>
      <c r="K806" s="240"/>
      <c r="L806" s="240"/>
      <c r="M806" s="240"/>
      <c r="N806" s="240"/>
      <c r="O806" s="240"/>
      <c r="P806" s="240"/>
      <c r="Q806" s="240"/>
      <c r="R806" s="240"/>
      <c r="S806" s="240"/>
      <c r="T806" s="240"/>
    </row>
    <row r="807" spans="1:20" x14ac:dyDescent="0.3">
      <c r="A807" s="240"/>
      <c r="B807" s="240"/>
      <c r="C807" s="240"/>
      <c r="D807" s="240"/>
      <c r="E807" s="767"/>
      <c r="F807" s="240"/>
      <c r="G807" s="240"/>
      <c r="H807" s="240"/>
      <c r="I807" s="240"/>
      <c r="J807" s="240"/>
      <c r="K807" s="240"/>
      <c r="L807" s="240"/>
      <c r="M807" s="240"/>
      <c r="N807" s="240"/>
      <c r="O807" s="240"/>
      <c r="P807" s="240"/>
      <c r="Q807" s="240"/>
      <c r="R807" s="240"/>
      <c r="S807" s="240"/>
      <c r="T807" s="240"/>
    </row>
    <row r="808" spans="1:20" x14ac:dyDescent="0.3">
      <c r="A808" s="240"/>
      <c r="B808" s="240"/>
      <c r="C808" s="240"/>
      <c r="D808" s="240"/>
      <c r="E808" s="767"/>
      <c r="F808" s="240"/>
      <c r="G808" s="240"/>
      <c r="H808" s="240"/>
      <c r="I808" s="240"/>
      <c r="J808" s="240"/>
      <c r="K808" s="240"/>
      <c r="L808" s="240"/>
      <c r="M808" s="240"/>
      <c r="N808" s="240"/>
      <c r="O808" s="240"/>
      <c r="P808" s="240"/>
      <c r="Q808" s="240"/>
      <c r="R808" s="240"/>
      <c r="S808" s="240"/>
      <c r="T808" s="240"/>
    </row>
    <row r="809" spans="1:20" x14ac:dyDescent="0.3">
      <c r="A809" s="240"/>
      <c r="B809" s="240"/>
      <c r="C809" s="240"/>
      <c r="D809" s="240"/>
      <c r="E809" s="767"/>
      <c r="F809" s="240"/>
      <c r="G809" s="240"/>
      <c r="H809" s="240"/>
      <c r="I809" s="240"/>
      <c r="J809" s="240"/>
      <c r="K809" s="240"/>
      <c r="L809" s="240"/>
      <c r="M809" s="240"/>
      <c r="N809" s="240"/>
      <c r="O809" s="240"/>
      <c r="P809" s="240"/>
      <c r="Q809" s="240"/>
      <c r="R809" s="240"/>
      <c r="S809" s="240"/>
      <c r="T809" s="240"/>
    </row>
    <row r="810" spans="1:20" x14ac:dyDescent="0.3">
      <c r="A810" s="240"/>
      <c r="B810" s="240"/>
      <c r="C810" s="240"/>
      <c r="D810" s="240"/>
      <c r="E810" s="767"/>
      <c r="F810" s="240"/>
      <c r="G810" s="240"/>
      <c r="H810" s="240"/>
      <c r="I810" s="240"/>
      <c r="J810" s="240"/>
      <c r="K810" s="240"/>
      <c r="L810" s="240"/>
      <c r="M810" s="240"/>
      <c r="N810" s="240"/>
      <c r="O810" s="240"/>
      <c r="P810" s="240"/>
      <c r="Q810" s="240"/>
      <c r="R810" s="240"/>
      <c r="S810" s="240"/>
      <c r="T810" s="240"/>
    </row>
    <row r="811" spans="1:20" x14ac:dyDescent="0.3">
      <c r="A811" s="240"/>
      <c r="B811" s="240"/>
      <c r="C811" s="240"/>
      <c r="D811" s="240"/>
      <c r="E811" s="767"/>
      <c r="F811" s="240"/>
      <c r="G811" s="240"/>
      <c r="H811" s="240"/>
      <c r="I811" s="240"/>
      <c r="J811" s="240"/>
      <c r="K811" s="240"/>
      <c r="L811" s="240"/>
      <c r="M811" s="240"/>
      <c r="N811" s="240"/>
      <c r="O811" s="240"/>
      <c r="P811" s="240"/>
      <c r="Q811" s="240"/>
      <c r="R811" s="240"/>
      <c r="S811" s="240"/>
      <c r="T811" s="240"/>
    </row>
    <row r="812" spans="1:20" x14ac:dyDescent="0.3">
      <c r="A812" s="240"/>
      <c r="B812" s="240"/>
      <c r="C812" s="240"/>
      <c r="D812" s="240"/>
      <c r="E812" s="767"/>
      <c r="F812" s="240"/>
      <c r="G812" s="240"/>
      <c r="H812" s="240"/>
      <c r="I812" s="240"/>
      <c r="J812" s="240"/>
      <c r="K812" s="240"/>
      <c r="L812" s="240"/>
      <c r="M812" s="240"/>
      <c r="N812" s="240"/>
      <c r="O812" s="240"/>
      <c r="P812" s="240"/>
      <c r="Q812" s="240"/>
      <c r="R812" s="240"/>
      <c r="S812" s="240"/>
      <c r="T812" s="240"/>
    </row>
    <row r="813" spans="1:20" x14ac:dyDescent="0.3">
      <c r="A813" s="240"/>
      <c r="B813" s="240"/>
      <c r="C813" s="240"/>
      <c r="D813" s="240"/>
      <c r="E813" s="767"/>
      <c r="F813" s="240"/>
      <c r="G813" s="240"/>
      <c r="H813" s="240"/>
      <c r="I813" s="240"/>
      <c r="J813" s="240"/>
      <c r="K813" s="240"/>
      <c r="L813" s="240"/>
      <c r="M813" s="240"/>
      <c r="N813" s="240"/>
      <c r="O813" s="240"/>
      <c r="P813" s="240"/>
      <c r="Q813" s="240"/>
      <c r="R813" s="240"/>
      <c r="S813" s="240"/>
      <c r="T813" s="240"/>
    </row>
    <row r="814" spans="1:20" x14ac:dyDescent="0.3">
      <c r="A814" s="240"/>
      <c r="B814" s="240"/>
      <c r="C814" s="240"/>
      <c r="D814" s="240"/>
      <c r="E814" s="767"/>
      <c r="F814" s="240"/>
      <c r="G814" s="240"/>
      <c r="H814" s="240"/>
      <c r="I814" s="240"/>
      <c r="J814" s="240"/>
      <c r="K814" s="240"/>
      <c r="L814" s="240"/>
      <c r="M814" s="240"/>
      <c r="N814" s="240"/>
      <c r="O814" s="240"/>
      <c r="P814" s="240"/>
      <c r="Q814" s="240"/>
      <c r="R814" s="240"/>
      <c r="S814" s="240"/>
      <c r="T814" s="240"/>
    </row>
    <row r="815" spans="1:20" x14ac:dyDescent="0.3">
      <c r="A815" s="240"/>
      <c r="B815" s="240"/>
      <c r="C815" s="240"/>
      <c r="D815" s="240"/>
      <c r="E815" s="767"/>
      <c r="F815" s="240"/>
      <c r="G815" s="240"/>
      <c r="H815" s="240"/>
      <c r="I815" s="240"/>
      <c r="J815" s="240"/>
      <c r="K815" s="240"/>
      <c r="L815" s="240"/>
      <c r="M815" s="240"/>
      <c r="N815" s="240"/>
      <c r="O815" s="240"/>
      <c r="P815" s="240"/>
      <c r="Q815" s="240"/>
      <c r="R815" s="240"/>
      <c r="S815" s="240"/>
      <c r="T815" s="240"/>
    </row>
    <row r="816" spans="1:20" x14ac:dyDescent="0.3">
      <c r="A816" s="240"/>
      <c r="B816" s="240"/>
      <c r="C816" s="240"/>
      <c r="D816" s="240"/>
      <c r="E816" s="767"/>
      <c r="F816" s="240"/>
      <c r="G816" s="240"/>
      <c r="H816" s="240"/>
      <c r="I816" s="240"/>
      <c r="J816" s="240"/>
      <c r="K816" s="240"/>
      <c r="L816" s="240"/>
      <c r="M816" s="240"/>
      <c r="N816" s="240"/>
      <c r="O816" s="240"/>
      <c r="P816" s="240"/>
      <c r="Q816" s="240"/>
      <c r="R816" s="240"/>
      <c r="S816" s="240"/>
      <c r="T816" s="240"/>
    </row>
    <row r="817" spans="1:20" x14ac:dyDescent="0.3">
      <c r="A817" s="240"/>
      <c r="B817" s="240"/>
      <c r="C817" s="240"/>
      <c r="D817" s="240"/>
      <c r="E817" s="767"/>
      <c r="F817" s="240"/>
      <c r="G817" s="240"/>
      <c r="H817" s="240"/>
      <c r="I817" s="240"/>
      <c r="J817" s="240"/>
      <c r="K817" s="240"/>
      <c r="L817" s="240"/>
      <c r="M817" s="240"/>
      <c r="N817" s="240"/>
      <c r="O817" s="240"/>
      <c r="P817" s="240"/>
      <c r="Q817" s="240"/>
      <c r="R817" s="240"/>
      <c r="S817" s="240"/>
      <c r="T817" s="240"/>
    </row>
    <row r="818" spans="1:20" x14ac:dyDescent="0.3">
      <c r="A818" s="240"/>
      <c r="B818" s="240"/>
      <c r="C818" s="240"/>
      <c r="D818" s="240"/>
      <c r="E818" s="767"/>
      <c r="F818" s="240"/>
      <c r="G818" s="240"/>
      <c r="H818" s="240"/>
      <c r="I818" s="240"/>
      <c r="J818" s="240"/>
      <c r="K818" s="240"/>
      <c r="L818" s="240"/>
      <c r="M818" s="240"/>
      <c r="N818" s="240"/>
      <c r="O818" s="240"/>
      <c r="P818" s="240"/>
      <c r="Q818" s="240"/>
      <c r="R818" s="240"/>
      <c r="S818" s="240"/>
      <c r="T818" s="240"/>
    </row>
    <row r="819" spans="1:20" x14ac:dyDescent="0.3">
      <c r="A819" s="240"/>
      <c r="B819" s="240"/>
      <c r="C819" s="240"/>
      <c r="D819" s="240"/>
      <c r="E819" s="767"/>
      <c r="F819" s="240"/>
      <c r="G819" s="240"/>
      <c r="H819" s="240"/>
      <c r="I819" s="240"/>
      <c r="J819" s="240"/>
      <c r="K819" s="240"/>
      <c r="L819" s="240"/>
      <c r="M819" s="240"/>
      <c r="N819" s="240"/>
      <c r="O819" s="240"/>
      <c r="P819" s="240"/>
      <c r="Q819" s="240"/>
      <c r="R819" s="240"/>
      <c r="S819" s="240"/>
      <c r="T819" s="240"/>
    </row>
    <row r="820" spans="1:20" x14ac:dyDescent="0.3">
      <c r="A820" s="240"/>
      <c r="B820" s="240"/>
      <c r="C820" s="240"/>
      <c r="D820" s="240"/>
      <c r="E820" s="767"/>
      <c r="F820" s="240"/>
      <c r="G820" s="240"/>
      <c r="H820" s="240"/>
      <c r="I820" s="240"/>
      <c r="J820" s="240"/>
      <c r="K820" s="240"/>
      <c r="L820" s="240"/>
      <c r="M820" s="240"/>
      <c r="N820" s="240"/>
      <c r="O820" s="240"/>
      <c r="P820" s="240"/>
      <c r="Q820" s="240"/>
      <c r="R820" s="240"/>
      <c r="S820" s="240"/>
      <c r="T820" s="240"/>
    </row>
    <row r="821" spans="1:20" x14ac:dyDescent="0.3">
      <c r="A821" s="240"/>
      <c r="B821" s="240"/>
      <c r="C821" s="240"/>
      <c r="D821" s="240"/>
      <c r="E821" s="767"/>
      <c r="F821" s="240"/>
      <c r="G821" s="240"/>
      <c r="H821" s="240"/>
      <c r="I821" s="240"/>
      <c r="J821" s="240"/>
      <c r="K821" s="240"/>
      <c r="L821" s="240"/>
      <c r="M821" s="240"/>
      <c r="N821" s="240"/>
      <c r="O821" s="240"/>
      <c r="P821" s="240"/>
      <c r="Q821" s="240"/>
      <c r="R821" s="240"/>
      <c r="S821" s="240"/>
      <c r="T821" s="240"/>
    </row>
    <row r="822" spans="1:20" x14ac:dyDescent="0.3">
      <c r="A822" s="240"/>
      <c r="B822" s="240"/>
      <c r="C822" s="240"/>
      <c r="D822" s="240"/>
      <c r="E822" s="767"/>
      <c r="F822" s="240"/>
      <c r="G822" s="240"/>
      <c r="H822" s="240"/>
      <c r="I822" s="240"/>
      <c r="J822" s="240"/>
      <c r="K822" s="240"/>
      <c r="L822" s="240"/>
      <c r="M822" s="240"/>
      <c r="N822" s="240"/>
      <c r="O822" s="240"/>
      <c r="P822" s="240"/>
      <c r="Q822" s="240"/>
      <c r="R822" s="240"/>
      <c r="S822" s="240"/>
      <c r="T822" s="240"/>
    </row>
    <row r="823" spans="1:20" x14ac:dyDescent="0.3">
      <c r="A823" s="240"/>
      <c r="B823" s="240"/>
      <c r="C823" s="240"/>
      <c r="D823" s="240"/>
      <c r="E823" s="767"/>
      <c r="F823" s="240"/>
      <c r="G823" s="240"/>
      <c r="H823" s="240"/>
      <c r="I823" s="240"/>
      <c r="J823" s="240"/>
      <c r="K823" s="240"/>
      <c r="L823" s="240"/>
      <c r="M823" s="240"/>
      <c r="N823" s="240"/>
      <c r="O823" s="240"/>
      <c r="P823" s="240"/>
      <c r="Q823" s="240"/>
      <c r="R823" s="240"/>
      <c r="S823" s="240"/>
      <c r="T823" s="240"/>
    </row>
    <row r="824" spans="1:20" x14ac:dyDescent="0.3">
      <c r="A824" s="240"/>
      <c r="B824" s="240"/>
      <c r="C824" s="240"/>
      <c r="D824" s="240"/>
      <c r="E824" s="767"/>
      <c r="F824" s="240"/>
      <c r="G824" s="240"/>
      <c r="H824" s="240"/>
      <c r="I824" s="240"/>
      <c r="J824" s="240"/>
      <c r="K824" s="240"/>
      <c r="L824" s="240"/>
      <c r="M824" s="240"/>
      <c r="N824" s="240"/>
      <c r="O824" s="240"/>
      <c r="P824" s="240"/>
      <c r="Q824" s="240"/>
      <c r="R824" s="240"/>
      <c r="S824" s="240"/>
      <c r="T824" s="240"/>
    </row>
    <row r="825" spans="1:20" x14ac:dyDescent="0.3">
      <c r="A825" s="240"/>
      <c r="B825" s="240"/>
      <c r="C825" s="240"/>
      <c r="D825" s="240"/>
      <c r="E825" s="767"/>
      <c r="F825" s="240"/>
      <c r="G825" s="240"/>
      <c r="H825" s="240"/>
      <c r="I825" s="240"/>
      <c r="J825" s="240"/>
      <c r="K825" s="240"/>
      <c r="L825" s="240"/>
      <c r="M825" s="240"/>
      <c r="N825" s="240"/>
      <c r="O825" s="240"/>
      <c r="P825" s="240"/>
      <c r="Q825" s="240"/>
      <c r="R825" s="240"/>
      <c r="S825" s="240"/>
      <c r="T825" s="240"/>
    </row>
    <row r="826" spans="1:20" x14ac:dyDescent="0.3">
      <c r="A826" s="240"/>
      <c r="B826" s="240"/>
      <c r="C826" s="240"/>
      <c r="D826" s="240"/>
      <c r="E826" s="767"/>
      <c r="F826" s="240"/>
      <c r="G826" s="240"/>
      <c r="H826" s="240"/>
      <c r="I826" s="240"/>
      <c r="J826" s="240"/>
      <c r="K826" s="240"/>
      <c r="L826" s="240"/>
      <c r="M826" s="240"/>
      <c r="N826" s="240"/>
      <c r="O826" s="240"/>
      <c r="P826" s="240"/>
      <c r="Q826" s="240"/>
      <c r="R826" s="240"/>
      <c r="S826" s="240"/>
      <c r="T826" s="240"/>
    </row>
    <row r="827" spans="1:20" x14ac:dyDescent="0.3">
      <c r="A827" s="240"/>
      <c r="B827" s="240"/>
      <c r="C827" s="240"/>
      <c r="D827" s="240"/>
      <c r="E827" s="767"/>
      <c r="F827" s="240"/>
      <c r="G827" s="240"/>
      <c r="H827" s="240"/>
      <c r="I827" s="240"/>
      <c r="J827" s="240"/>
      <c r="K827" s="240"/>
      <c r="L827" s="240"/>
      <c r="M827" s="240"/>
      <c r="N827" s="240"/>
      <c r="O827" s="240"/>
      <c r="P827" s="240"/>
      <c r="Q827" s="240"/>
      <c r="R827" s="240"/>
      <c r="S827" s="240"/>
      <c r="T827" s="240"/>
    </row>
    <row r="828" spans="1:20" x14ac:dyDescent="0.3">
      <c r="A828" s="240"/>
      <c r="B828" s="240"/>
      <c r="C828" s="240"/>
      <c r="D828" s="240"/>
      <c r="E828" s="767"/>
      <c r="F828" s="240"/>
      <c r="G828" s="240"/>
      <c r="H828" s="240"/>
      <c r="I828" s="240"/>
      <c r="J828" s="240"/>
      <c r="K828" s="240"/>
      <c r="L828" s="240"/>
      <c r="M828" s="240"/>
      <c r="N828" s="240"/>
      <c r="O828" s="240"/>
      <c r="P828" s="240"/>
      <c r="Q828" s="240"/>
      <c r="R828" s="240"/>
      <c r="S828" s="240"/>
      <c r="T828" s="240"/>
    </row>
    <row r="829" spans="1:20" x14ac:dyDescent="0.3">
      <c r="A829" s="240"/>
      <c r="B829" s="240"/>
      <c r="C829" s="240"/>
      <c r="D829" s="240"/>
      <c r="E829" s="767"/>
      <c r="F829" s="240"/>
      <c r="G829" s="240"/>
      <c r="H829" s="240"/>
      <c r="I829" s="240"/>
      <c r="J829" s="240"/>
      <c r="K829" s="240"/>
      <c r="L829" s="240"/>
      <c r="M829" s="240"/>
      <c r="N829" s="240"/>
      <c r="O829" s="240"/>
      <c r="P829" s="240"/>
      <c r="Q829" s="240"/>
      <c r="R829" s="240"/>
      <c r="S829" s="240"/>
      <c r="T829" s="240"/>
    </row>
    <row r="830" spans="1:20" x14ac:dyDescent="0.3">
      <c r="A830" s="240"/>
      <c r="B830" s="240"/>
      <c r="C830" s="240"/>
      <c r="D830" s="240"/>
      <c r="E830" s="767"/>
      <c r="F830" s="240"/>
      <c r="G830" s="240"/>
      <c r="H830" s="240"/>
      <c r="I830" s="240"/>
      <c r="J830" s="240"/>
      <c r="K830" s="240"/>
      <c r="L830" s="240"/>
      <c r="M830" s="240"/>
      <c r="N830" s="240"/>
      <c r="O830" s="240"/>
      <c r="P830" s="240"/>
      <c r="Q830" s="240"/>
      <c r="R830" s="240"/>
      <c r="S830" s="240"/>
      <c r="T830" s="240"/>
    </row>
    <row r="831" spans="1:20" x14ac:dyDescent="0.3">
      <c r="A831" s="240"/>
      <c r="B831" s="240"/>
      <c r="C831" s="240"/>
      <c r="D831" s="240"/>
      <c r="E831" s="767"/>
      <c r="F831" s="240"/>
      <c r="G831" s="240"/>
      <c r="H831" s="240"/>
      <c r="I831" s="240"/>
      <c r="J831" s="240"/>
      <c r="K831" s="240"/>
      <c r="L831" s="240"/>
      <c r="M831" s="240"/>
      <c r="N831" s="240"/>
      <c r="O831" s="240"/>
      <c r="P831" s="240"/>
      <c r="Q831" s="240"/>
      <c r="R831" s="240"/>
      <c r="S831" s="240"/>
      <c r="T831" s="240"/>
    </row>
    <row r="832" spans="1:20" x14ac:dyDescent="0.3">
      <c r="A832" s="240"/>
      <c r="B832" s="240"/>
      <c r="C832" s="240"/>
      <c r="D832" s="240"/>
      <c r="E832" s="767"/>
      <c r="F832" s="240"/>
      <c r="G832" s="240"/>
      <c r="H832" s="240"/>
      <c r="I832" s="240"/>
      <c r="J832" s="240"/>
      <c r="K832" s="240"/>
      <c r="L832" s="240"/>
      <c r="M832" s="240"/>
      <c r="N832" s="240"/>
      <c r="O832" s="240"/>
      <c r="P832" s="240"/>
      <c r="Q832" s="240"/>
      <c r="R832" s="240"/>
      <c r="S832" s="240"/>
      <c r="T832" s="240"/>
    </row>
    <row r="833" spans="1:20" x14ac:dyDescent="0.3">
      <c r="A833" s="240"/>
      <c r="B833" s="240"/>
      <c r="C833" s="240"/>
      <c r="D833" s="240"/>
      <c r="E833" s="767"/>
      <c r="F833" s="240"/>
      <c r="G833" s="240"/>
      <c r="H833" s="240"/>
      <c r="I833" s="240"/>
      <c r="J833" s="240"/>
      <c r="K833" s="240"/>
      <c r="L833" s="240"/>
      <c r="M833" s="240"/>
      <c r="N833" s="240"/>
      <c r="O833" s="240"/>
      <c r="P833" s="240"/>
      <c r="Q833" s="240"/>
      <c r="R833" s="240"/>
      <c r="S833" s="240"/>
      <c r="T833" s="240"/>
    </row>
    <row r="834" spans="1:20" x14ac:dyDescent="0.3">
      <c r="A834" s="240"/>
      <c r="B834" s="240"/>
      <c r="C834" s="240"/>
      <c r="D834" s="240"/>
      <c r="E834" s="767"/>
      <c r="F834" s="240"/>
      <c r="G834" s="240"/>
      <c r="H834" s="240"/>
      <c r="I834" s="240"/>
      <c r="J834" s="240"/>
      <c r="K834" s="240"/>
      <c r="L834" s="240"/>
      <c r="M834" s="240"/>
      <c r="N834" s="240"/>
      <c r="O834" s="240"/>
      <c r="P834" s="240"/>
      <c r="Q834" s="240"/>
      <c r="R834" s="240"/>
      <c r="S834" s="240"/>
      <c r="T834" s="240"/>
    </row>
    <row r="835" spans="1:20" x14ac:dyDescent="0.3">
      <c r="A835" s="240"/>
      <c r="B835" s="240"/>
      <c r="C835" s="240"/>
      <c r="D835" s="240"/>
      <c r="E835" s="767"/>
      <c r="F835" s="240"/>
      <c r="G835" s="240"/>
      <c r="H835" s="240"/>
      <c r="I835" s="240"/>
      <c r="J835" s="240"/>
      <c r="K835" s="240"/>
      <c r="L835" s="240"/>
      <c r="M835" s="240"/>
      <c r="N835" s="240"/>
      <c r="O835" s="240"/>
      <c r="P835" s="240"/>
      <c r="Q835" s="240"/>
      <c r="R835" s="240"/>
      <c r="S835" s="240"/>
      <c r="T835" s="240"/>
    </row>
    <row r="836" spans="1:20" x14ac:dyDescent="0.3">
      <c r="A836" s="240"/>
      <c r="B836" s="240"/>
      <c r="C836" s="240"/>
      <c r="D836" s="240"/>
      <c r="E836" s="767"/>
      <c r="F836" s="240"/>
      <c r="G836" s="240"/>
      <c r="H836" s="240"/>
      <c r="I836" s="240"/>
      <c r="J836" s="240"/>
      <c r="K836" s="240"/>
      <c r="L836" s="240"/>
      <c r="M836" s="240"/>
      <c r="N836" s="240"/>
      <c r="O836" s="240"/>
      <c r="P836" s="240"/>
      <c r="Q836" s="240"/>
      <c r="R836" s="240"/>
      <c r="S836" s="240"/>
      <c r="T836" s="240"/>
    </row>
    <row r="837" spans="1:20" x14ac:dyDescent="0.3">
      <c r="A837" s="240"/>
      <c r="B837" s="240"/>
      <c r="C837" s="240"/>
      <c r="D837" s="240"/>
      <c r="E837" s="767"/>
      <c r="F837" s="240"/>
      <c r="G837" s="240"/>
      <c r="H837" s="240"/>
      <c r="I837" s="240"/>
      <c r="J837" s="240"/>
      <c r="K837" s="240"/>
      <c r="L837" s="240"/>
      <c r="M837" s="240"/>
      <c r="N837" s="240"/>
      <c r="O837" s="240"/>
      <c r="P837" s="240"/>
      <c r="Q837" s="240"/>
      <c r="R837" s="240"/>
      <c r="S837" s="240"/>
      <c r="T837" s="240"/>
    </row>
    <row r="838" spans="1:20" x14ac:dyDescent="0.3">
      <c r="A838" s="240"/>
      <c r="B838" s="240"/>
      <c r="C838" s="240"/>
      <c r="D838" s="240"/>
      <c r="E838" s="767"/>
      <c r="F838" s="240"/>
      <c r="G838" s="240"/>
      <c r="H838" s="240"/>
      <c r="I838" s="240"/>
      <c r="J838" s="240"/>
      <c r="K838" s="240"/>
      <c r="L838" s="240"/>
      <c r="M838" s="240"/>
      <c r="N838" s="240"/>
      <c r="O838" s="240"/>
      <c r="P838" s="240"/>
      <c r="Q838" s="240"/>
      <c r="R838" s="240"/>
      <c r="S838" s="240"/>
      <c r="T838" s="240"/>
    </row>
    <row r="839" spans="1:20" x14ac:dyDescent="0.3">
      <c r="A839" s="240"/>
      <c r="B839" s="240"/>
      <c r="C839" s="240"/>
      <c r="D839" s="240"/>
      <c r="E839" s="767"/>
      <c r="F839" s="240"/>
      <c r="G839" s="240"/>
      <c r="H839" s="240"/>
      <c r="I839" s="240"/>
      <c r="J839" s="240"/>
      <c r="K839" s="240"/>
      <c r="L839" s="240"/>
      <c r="M839" s="240"/>
      <c r="N839" s="240"/>
      <c r="O839" s="240"/>
      <c r="P839" s="240"/>
      <c r="Q839" s="240"/>
      <c r="R839" s="240"/>
      <c r="S839" s="240"/>
      <c r="T839" s="240"/>
    </row>
    <row r="840" spans="1:20" x14ac:dyDescent="0.3">
      <c r="A840" s="240"/>
      <c r="B840" s="240"/>
      <c r="C840" s="240"/>
      <c r="D840" s="240"/>
      <c r="E840" s="767"/>
      <c r="F840" s="240"/>
      <c r="G840" s="240"/>
      <c r="H840" s="240"/>
      <c r="I840" s="240"/>
      <c r="J840" s="240"/>
      <c r="K840" s="240"/>
      <c r="L840" s="240"/>
      <c r="M840" s="240"/>
      <c r="N840" s="240"/>
      <c r="O840" s="240"/>
      <c r="P840" s="240"/>
      <c r="Q840" s="240"/>
      <c r="R840" s="240"/>
      <c r="S840" s="240"/>
      <c r="T840" s="240"/>
    </row>
    <row r="841" spans="1:20" x14ac:dyDescent="0.3">
      <c r="A841" s="240"/>
      <c r="B841" s="240"/>
      <c r="C841" s="240"/>
      <c r="D841" s="240"/>
      <c r="E841" s="767"/>
      <c r="F841" s="240"/>
      <c r="G841" s="240"/>
      <c r="H841" s="240"/>
      <c r="I841" s="240"/>
      <c r="J841" s="240"/>
      <c r="K841" s="240"/>
      <c r="L841" s="240"/>
      <c r="M841" s="240"/>
      <c r="N841" s="240"/>
      <c r="O841" s="240"/>
      <c r="P841" s="240"/>
      <c r="Q841" s="240"/>
      <c r="R841" s="240"/>
      <c r="S841" s="240"/>
      <c r="T841" s="240"/>
    </row>
    <row r="842" spans="1:20" x14ac:dyDescent="0.3">
      <c r="A842" s="240"/>
      <c r="B842" s="240"/>
      <c r="C842" s="240"/>
      <c r="D842" s="240"/>
      <c r="E842" s="767"/>
      <c r="F842" s="240"/>
      <c r="G842" s="240"/>
      <c r="H842" s="240"/>
      <c r="I842" s="240"/>
      <c r="J842" s="240"/>
      <c r="K842" s="240"/>
      <c r="L842" s="240"/>
      <c r="M842" s="240"/>
      <c r="N842" s="240"/>
      <c r="O842" s="240"/>
      <c r="P842" s="240"/>
      <c r="Q842" s="240"/>
      <c r="R842" s="240"/>
      <c r="S842" s="240"/>
      <c r="T842" s="240"/>
    </row>
    <row r="843" spans="1:20" x14ac:dyDescent="0.3">
      <c r="A843" s="240"/>
      <c r="B843" s="240"/>
      <c r="C843" s="240"/>
      <c r="D843" s="240"/>
      <c r="E843" s="767"/>
      <c r="F843" s="240"/>
      <c r="G843" s="240"/>
      <c r="H843" s="240"/>
      <c r="I843" s="240"/>
      <c r="J843" s="240"/>
      <c r="K843" s="240"/>
      <c r="L843" s="240"/>
      <c r="M843" s="240"/>
      <c r="N843" s="240"/>
      <c r="O843" s="240"/>
      <c r="P843" s="240"/>
      <c r="Q843" s="240"/>
      <c r="R843" s="240"/>
      <c r="S843" s="240"/>
      <c r="T843" s="240"/>
    </row>
    <row r="844" spans="1:20" x14ac:dyDescent="0.3">
      <c r="A844" s="240"/>
      <c r="B844" s="240"/>
      <c r="C844" s="240"/>
      <c r="D844" s="240"/>
      <c r="E844" s="767"/>
      <c r="F844" s="240"/>
      <c r="G844" s="240"/>
      <c r="H844" s="240"/>
      <c r="I844" s="240"/>
      <c r="J844" s="240"/>
      <c r="K844" s="240"/>
      <c r="L844" s="240"/>
      <c r="M844" s="240"/>
      <c r="N844" s="240"/>
      <c r="O844" s="240"/>
      <c r="P844" s="240"/>
      <c r="Q844" s="240"/>
      <c r="R844" s="240"/>
      <c r="S844" s="240"/>
      <c r="T844" s="240"/>
    </row>
    <row r="845" spans="1:20" x14ac:dyDescent="0.3">
      <c r="A845" s="240"/>
      <c r="B845" s="240"/>
      <c r="C845" s="240"/>
      <c r="D845" s="240"/>
      <c r="E845" s="767"/>
      <c r="F845" s="240"/>
      <c r="G845" s="240"/>
      <c r="H845" s="240"/>
      <c r="I845" s="240"/>
      <c r="J845" s="240"/>
      <c r="K845" s="240"/>
      <c r="L845" s="240"/>
      <c r="M845" s="240"/>
      <c r="N845" s="240"/>
      <c r="O845" s="240"/>
      <c r="P845" s="240"/>
      <c r="Q845" s="240"/>
      <c r="R845" s="240"/>
      <c r="S845" s="240"/>
      <c r="T845" s="240"/>
    </row>
    <row r="846" spans="1:20" x14ac:dyDescent="0.3">
      <c r="A846" s="240"/>
      <c r="B846" s="240"/>
      <c r="C846" s="240"/>
      <c r="D846" s="240"/>
      <c r="E846" s="767"/>
      <c r="F846" s="240"/>
      <c r="G846" s="240"/>
      <c r="H846" s="240"/>
      <c r="I846" s="240"/>
      <c r="J846" s="240"/>
      <c r="K846" s="240"/>
      <c r="L846" s="240"/>
      <c r="M846" s="240"/>
      <c r="N846" s="240"/>
      <c r="O846" s="240"/>
      <c r="P846" s="240"/>
      <c r="Q846" s="240"/>
      <c r="R846" s="240"/>
      <c r="S846" s="240"/>
      <c r="T846" s="240"/>
    </row>
    <row r="847" spans="1:20" x14ac:dyDescent="0.3">
      <c r="A847" s="240"/>
      <c r="B847" s="240"/>
      <c r="C847" s="240"/>
      <c r="D847" s="240"/>
      <c r="E847" s="767"/>
      <c r="F847" s="240"/>
      <c r="G847" s="240"/>
      <c r="H847" s="240"/>
      <c r="I847" s="240"/>
      <c r="J847" s="240"/>
      <c r="K847" s="240"/>
      <c r="L847" s="240"/>
      <c r="M847" s="240"/>
      <c r="N847" s="240"/>
      <c r="O847" s="240"/>
      <c r="P847" s="240"/>
      <c r="Q847" s="240"/>
      <c r="R847" s="240"/>
      <c r="S847" s="240"/>
      <c r="T847" s="240"/>
    </row>
    <row r="848" spans="1:20" x14ac:dyDescent="0.3">
      <c r="A848" s="240"/>
      <c r="B848" s="240"/>
      <c r="C848" s="240"/>
      <c r="D848" s="240"/>
      <c r="E848" s="767"/>
      <c r="F848" s="240"/>
      <c r="G848" s="240"/>
      <c r="H848" s="240"/>
      <c r="I848" s="240"/>
      <c r="J848" s="240"/>
      <c r="K848" s="240"/>
      <c r="L848" s="240"/>
      <c r="M848" s="240"/>
      <c r="N848" s="240"/>
      <c r="O848" s="240"/>
      <c r="P848" s="240"/>
      <c r="Q848" s="240"/>
      <c r="R848" s="240"/>
      <c r="S848" s="240"/>
      <c r="T848" s="240"/>
    </row>
    <row r="849" spans="1:20" x14ac:dyDescent="0.3">
      <c r="A849" s="240"/>
      <c r="B849" s="240"/>
      <c r="C849" s="240"/>
      <c r="D849" s="240"/>
      <c r="E849" s="767"/>
      <c r="F849" s="240"/>
      <c r="G849" s="240"/>
      <c r="H849" s="240"/>
      <c r="I849" s="240"/>
      <c r="J849" s="240"/>
      <c r="K849" s="240"/>
      <c r="L849" s="240"/>
      <c r="M849" s="240"/>
      <c r="N849" s="240"/>
      <c r="O849" s="240"/>
      <c r="P849" s="240"/>
      <c r="Q849" s="240"/>
      <c r="R849" s="240"/>
      <c r="S849" s="240"/>
      <c r="T849" s="240"/>
    </row>
    <row r="850" spans="1:20" x14ac:dyDescent="0.3">
      <c r="A850" s="240"/>
      <c r="B850" s="240"/>
      <c r="C850" s="240"/>
      <c r="D850" s="240"/>
      <c r="E850" s="767"/>
      <c r="F850" s="240"/>
      <c r="G850" s="240"/>
      <c r="H850" s="240"/>
      <c r="I850" s="240"/>
      <c r="J850" s="240"/>
      <c r="K850" s="240"/>
      <c r="L850" s="240"/>
      <c r="M850" s="240"/>
      <c r="N850" s="240"/>
      <c r="O850" s="240"/>
      <c r="P850" s="240"/>
      <c r="Q850" s="240"/>
      <c r="R850" s="240"/>
      <c r="S850" s="240"/>
      <c r="T850" s="240"/>
    </row>
    <row r="851" spans="1:20" x14ac:dyDescent="0.3">
      <c r="A851" s="240"/>
      <c r="B851" s="240"/>
      <c r="C851" s="240"/>
      <c r="D851" s="240"/>
      <c r="E851" s="767"/>
      <c r="F851" s="240"/>
      <c r="G851" s="240"/>
      <c r="H851" s="240"/>
      <c r="I851" s="240"/>
      <c r="J851" s="240"/>
      <c r="K851" s="240"/>
      <c r="L851" s="240"/>
      <c r="M851" s="240"/>
      <c r="N851" s="240"/>
      <c r="O851" s="240"/>
      <c r="P851" s="240"/>
      <c r="Q851" s="240"/>
      <c r="R851" s="240"/>
      <c r="S851" s="240"/>
      <c r="T851" s="240"/>
    </row>
    <row r="852" spans="1:20" x14ac:dyDescent="0.3">
      <c r="A852" s="240"/>
      <c r="B852" s="240"/>
      <c r="C852" s="240"/>
      <c r="D852" s="240"/>
      <c r="E852" s="767"/>
      <c r="F852" s="240"/>
      <c r="G852" s="240"/>
      <c r="H852" s="240"/>
      <c r="I852" s="240"/>
      <c r="J852" s="240"/>
      <c r="K852" s="240"/>
      <c r="L852" s="240"/>
      <c r="M852" s="240"/>
      <c r="N852" s="240"/>
      <c r="O852" s="240"/>
      <c r="P852" s="240"/>
      <c r="Q852" s="240"/>
      <c r="R852" s="240"/>
      <c r="S852" s="240"/>
      <c r="T852" s="240"/>
    </row>
    <row r="853" spans="1:20" x14ac:dyDescent="0.3">
      <c r="A853" s="240"/>
      <c r="B853" s="240"/>
      <c r="C853" s="240"/>
      <c r="D853" s="240"/>
      <c r="E853" s="767"/>
      <c r="F853" s="240"/>
      <c r="G853" s="240"/>
      <c r="H853" s="240"/>
      <c r="I853" s="240"/>
      <c r="J853" s="240"/>
      <c r="K853" s="240"/>
      <c r="L853" s="240"/>
      <c r="M853" s="240"/>
      <c r="N853" s="240"/>
      <c r="O853" s="240"/>
      <c r="P853" s="240"/>
      <c r="Q853" s="240"/>
      <c r="R853" s="240"/>
      <c r="S853" s="240"/>
      <c r="T853" s="240"/>
    </row>
    <row r="854" spans="1:20" x14ac:dyDescent="0.3">
      <c r="A854" s="240"/>
      <c r="B854" s="240"/>
      <c r="C854" s="240"/>
      <c r="D854" s="240"/>
      <c r="E854" s="767"/>
      <c r="F854" s="240"/>
      <c r="G854" s="240"/>
      <c r="H854" s="240"/>
      <c r="I854" s="240"/>
      <c r="J854" s="240"/>
      <c r="K854" s="240"/>
      <c r="L854" s="240"/>
      <c r="M854" s="240"/>
      <c r="N854" s="240"/>
      <c r="O854" s="240"/>
      <c r="P854" s="240"/>
      <c r="Q854" s="240"/>
      <c r="R854" s="240"/>
      <c r="S854" s="240"/>
      <c r="T854" s="240"/>
    </row>
    <row r="855" spans="1:20" x14ac:dyDescent="0.3">
      <c r="A855" s="240"/>
      <c r="B855" s="240"/>
      <c r="C855" s="240"/>
      <c r="D855" s="240"/>
      <c r="E855" s="767"/>
      <c r="F855" s="240"/>
      <c r="G855" s="240"/>
      <c r="H855" s="240"/>
      <c r="I855" s="240"/>
      <c r="J855" s="240"/>
      <c r="K855" s="240"/>
      <c r="L855" s="240"/>
      <c r="M855" s="240"/>
      <c r="N855" s="240"/>
      <c r="O855" s="240"/>
      <c r="P855" s="240"/>
      <c r="Q855" s="240"/>
      <c r="R855" s="240"/>
      <c r="S855" s="240"/>
      <c r="T855" s="240"/>
    </row>
    <row r="856" spans="1:20" x14ac:dyDescent="0.3">
      <c r="A856" s="240"/>
      <c r="B856" s="240"/>
      <c r="C856" s="240"/>
      <c r="D856" s="240"/>
      <c r="E856" s="767"/>
      <c r="F856" s="240"/>
      <c r="G856" s="240"/>
      <c r="H856" s="240"/>
      <c r="I856" s="240"/>
      <c r="J856" s="240"/>
      <c r="K856" s="240"/>
      <c r="L856" s="240"/>
      <c r="M856" s="240"/>
      <c r="N856" s="240"/>
      <c r="O856" s="240"/>
      <c r="P856" s="240"/>
      <c r="Q856" s="240"/>
      <c r="R856" s="240"/>
      <c r="S856" s="240"/>
      <c r="T856" s="240"/>
    </row>
    <row r="857" spans="1:20" x14ac:dyDescent="0.3">
      <c r="A857" s="240"/>
      <c r="B857" s="240"/>
      <c r="C857" s="240"/>
      <c r="D857" s="240"/>
      <c r="E857" s="767"/>
      <c r="F857" s="240"/>
      <c r="G857" s="240"/>
      <c r="H857" s="240"/>
      <c r="I857" s="240"/>
      <c r="J857" s="240"/>
      <c r="K857" s="240"/>
      <c r="L857" s="240"/>
      <c r="M857" s="240"/>
      <c r="N857" s="240"/>
      <c r="O857" s="240"/>
      <c r="P857" s="240"/>
      <c r="Q857" s="240"/>
      <c r="R857" s="240"/>
      <c r="S857" s="240"/>
      <c r="T857" s="240"/>
    </row>
    <row r="858" spans="1:20" x14ac:dyDescent="0.3">
      <c r="A858" s="240"/>
      <c r="B858" s="240"/>
      <c r="C858" s="240"/>
      <c r="D858" s="240"/>
      <c r="E858" s="767"/>
      <c r="F858" s="240"/>
      <c r="G858" s="240"/>
      <c r="H858" s="240"/>
      <c r="I858" s="240"/>
      <c r="J858" s="240"/>
      <c r="K858" s="240"/>
      <c r="L858" s="240"/>
      <c r="M858" s="240"/>
      <c r="N858" s="240"/>
      <c r="O858" s="240"/>
      <c r="P858" s="240"/>
      <c r="Q858" s="240"/>
      <c r="R858" s="240"/>
      <c r="S858" s="240"/>
      <c r="T858" s="240"/>
    </row>
    <row r="859" spans="1:20" x14ac:dyDescent="0.3">
      <c r="A859" s="240"/>
      <c r="B859" s="240"/>
      <c r="C859" s="240"/>
      <c r="D859" s="240"/>
      <c r="E859" s="767"/>
      <c r="F859" s="240"/>
      <c r="G859" s="240"/>
      <c r="H859" s="240"/>
      <c r="I859" s="240"/>
      <c r="J859" s="240"/>
      <c r="K859" s="240"/>
      <c r="L859" s="240"/>
      <c r="M859" s="240"/>
      <c r="N859" s="240"/>
      <c r="O859" s="240"/>
      <c r="P859" s="240"/>
      <c r="Q859" s="240"/>
      <c r="R859" s="240"/>
      <c r="S859" s="240"/>
      <c r="T859" s="240"/>
    </row>
    <row r="860" spans="1:20" x14ac:dyDescent="0.3">
      <c r="A860" s="240"/>
      <c r="B860" s="240"/>
      <c r="C860" s="240"/>
      <c r="D860" s="240"/>
      <c r="E860" s="767"/>
      <c r="F860" s="240"/>
      <c r="G860" s="240"/>
      <c r="H860" s="240"/>
      <c r="I860" s="240"/>
      <c r="J860" s="240"/>
      <c r="K860" s="240"/>
      <c r="L860" s="240"/>
      <c r="M860" s="240"/>
      <c r="N860" s="240"/>
      <c r="O860" s="240"/>
      <c r="P860" s="240"/>
      <c r="Q860" s="240"/>
      <c r="R860" s="240"/>
      <c r="S860" s="240"/>
      <c r="T860" s="240"/>
    </row>
    <row r="861" spans="1:20" x14ac:dyDescent="0.3">
      <c r="A861" s="240"/>
      <c r="B861" s="240"/>
      <c r="C861" s="240"/>
      <c r="D861" s="240"/>
      <c r="E861" s="767"/>
      <c r="F861" s="240"/>
      <c r="G861" s="240"/>
      <c r="H861" s="240"/>
      <c r="I861" s="240"/>
      <c r="J861" s="240"/>
      <c r="K861" s="240"/>
      <c r="L861" s="240"/>
      <c r="M861" s="240"/>
      <c r="N861" s="240"/>
      <c r="O861" s="240"/>
      <c r="P861" s="240"/>
      <c r="Q861" s="240"/>
      <c r="R861" s="240"/>
      <c r="S861" s="240"/>
      <c r="T861" s="240"/>
    </row>
    <row r="862" spans="1:20" x14ac:dyDescent="0.3">
      <c r="A862" s="240"/>
      <c r="B862" s="240"/>
      <c r="C862" s="240"/>
      <c r="D862" s="240"/>
      <c r="E862" s="767"/>
      <c r="F862" s="240"/>
      <c r="G862" s="240"/>
      <c r="H862" s="240"/>
      <c r="I862" s="240"/>
      <c r="J862" s="240"/>
      <c r="K862" s="240"/>
      <c r="L862" s="240"/>
      <c r="M862" s="240"/>
      <c r="N862" s="240"/>
      <c r="O862" s="240"/>
      <c r="P862" s="240"/>
      <c r="Q862" s="240"/>
      <c r="R862" s="240"/>
      <c r="S862" s="240"/>
      <c r="T862" s="240"/>
    </row>
    <row r="863" spans="1:20" x14ac:dyDescent="0.3">
      <c r="A863" s="240"/>
      <c r="B863" s="240"/>
      <c r="C863" s="240"/>
      <c r="D863" s="240"/>
      <c r="E863" s="767"/>
      <c r="F863" s="240"/>
      <c r="G863" s="240"/>
      <c r="H863" s="240"/>
      <c r="I863" s="240"/>
      <c r="J863" s="240"/>
      <c r="K863" s="240"/>
      <c r="L863" s="240"/>
      <c r="M863" s="240"/>
      <c r="N863" s="240"/>
      <c r="O863" s="240"/>
      <c r="P863" s="240"/>
      <c r="Q863" s="240"/>
      <c r="R863" s="240"/>
      <c r="S863" s="240"/>
      <c r="T863" s="240"/>
    </row>
    <row r="864" spans="1:20" x14ac:dyDescent="0.3">
      <c r="A864" s="240"/>
      <c r="B864" s="240"/>
      <c r="C864" s="240"/>
      <c r="D864" s="240"/>
      <c r="E864" s="767"/>
      <c r="F864" s="240"/>
      <c r="G864" s="240"/>
      <c r="H864" s="240"/>
      <c r="I864" s="240"/>
      <c r="J864" s="240"/>
      <c r="K864" s="240"/>
      <c r="L864" s="240"/>
      <c r="M864" s="240"/>
      <c r="N864" s="240"/>
      <c r="O864" s="240"/>
      <c r="P864" s="240"/>
      <c r="Q864" s="240"/>
      <c r="R864" s="240"/>
      <c r="S864" s="240"/>
      <c r="T864" s="240"/>
    </row>
    <row r="865" spans="1:20" x14ac:dyDescent="0.3">
      <c r="A865" s="240"/>
      <c r="B865" s="240"/>
      <c r="C865" s="240"/>
      <c r="D865" s="240"/>
      <c r="E865" s="767"/>
      <c r="F865" s="240"/>
      <c r="G865" s="240"/>
      <c r="H865" s="240"/>
      <c r="I865" s="240"/>
      <c r="J865" s="240"/>
      <c r="K865" s="240"/>
      <c r="L865" s="240"/>
      <c r="M865" s="240"/>
      <c r="N865" s="240"/>
      <c r="O865" s="240"/>
      <c r="P865" s="240"/>
      <c r="Q865" s="240"/>
      <c r="R865" s="240"/>
      <c r="S865" s="240"/>
      <c r="T865" s="240"/>
    </row>
    <row r="866" spans="1:20" x14ac:dyDescent="0.3">
      <c r="A866" s="240"/>
      <c r="B866" s="240"/>
      <c r="C866" s="240"/>
      <c r="D866" s="240"/>
      <c r="E866" s="767"/>
      <c r="F866" s="240"/>
      <c r="G866" s="240"/>
      <c r="H866" s="240"/>
      <c r="I866" s="240"/>
      <c r="J866" s="240"/>
      <c r="K866" s="240"/>
      <c r="L866" s="240"/>
      <c r="M866" s="240"/>
      <c r="N866" s="240"/>
      <c r="O866" s="240"/>
      <c r="P866" s="240"/>
      <c r="Q866" s="240"/>
      <c r="R866" s="240"/>
      <c r="S866" s="240"/>
      <c r="T866" s="240"/>
    </row>
    <row r="867" spans="1:20" x14ac:dyDescent="0.3">
      <c r="A867" s="240"/>
      <c r="B867" s="240"/>
      <c r="C867" s="240"/>
      <c r="D867" s="240"/>
      <c r="E867" s="767"/>
      <c r="F867" s="240"/>
      <c r="G867" s="240"/>
      <c r="H867" s="240"/>
      <c r="I867" s="240"/>
      <c r="J867" s="240"/>
      <c r="K867" s="240"/>
      <c r="L867" s="240"/>
      <c r="M867" s="240"/>
      <c r="N867" s="240"/>
      <c r="O867" s="240"/>
      <c r="P867" s="240"/>
      <c r="Q867" s="240"/>
      <c r="R867" s="240"/>
      <c r="S867" s="240"/>
      <c r="T867" s="240"/>
    </row>
    <row r="868" spans="1:20" x14ac:dyDescent="0.3">
      <c r="A868" s="240"/>
      <c r="B868" s="240"/>
      <c r="C868" s="240"/>
      <c r="D868" s="240"/>
      <c r="E868" s="767"/>
      <c r="F868" s="240"/>
      <c r="G868" s="240"/>
      <c r="H868" s="240"/>
      <c r="I868" s="240"/>
      <c r="J868" s="240"/>
      <c r="K868" s="240"/>
      <c r="L868" s="240"/>
      <c r="M868" s="240"/>
      <c r="N868" s="240"/>
      <c r="O868" s="240"/>
      <c r="P868" s="240"/>
      <c r="Q868" s="240"/>
      <c r="R868" s="240"/>
      <c r="S868" s="240"/>
      <c r="T868" s="240"/>
    </row>
    <row r="869" spans="1:20" x14ac:dyDescent="0.3">
      <c r="A869" s="240"/>
      <c r="B869" s="240"/>
      <c r="C869" s="240"/>
      <c r="D869" s="240"/>
      <c r="E869" s="767"/>
      <c r="F869" s="240"/>
      <c r="G869" s="240"/>
      <c r="H869" s="240"/>
      <c r="I869" s="240"/>
      <c r="J869" s="240"/>
      <c r="K869" s="240"/>
      <c r="L869" s="240"/>
      <c r="M869" s="240"/>
      <c r="N869" s="240"/>
      <c r="O869" s="240"/>
      <c r="P869" s="240"/>
      <c r="Q869" s="240"/>
      <c r="R869" s="240"/>
      <c r="S869" s="240"/>
      <c r="T869" s="240"/>
    </row>
    <row r="870" spans="1:20" x14ac:dyDescent="0.3">
      <c r="A870" s="240"/>
      <c r="B870" s="240"/>
      <c r="C870" s="240"/>
      <c r="D870" s="240"/>
      <c r="E870" s="767"/>
      <c r="F870" s="240"/>
      <c r="G870" s="240"/>
      <c r="H870" s="240"/>
      <c r="I870" s="240"/>
      <c r="J870" s="240"/>
      <c r="K870" s="240"/>
      <c r="L870" s="240"/>
      <c r="M870" s="240"/>
      <c r="N870" s="240"/>
      <c r="O870" s="240"/>
      <c r="P870" s="240"/>
      <c r="Q870" s="240"/>
      <c r="R870" s="240"/>
      <c r="S870" s="240"/>
      <c r="T870" s="240"/>
    </row>
    <row r="871" spans="1:20" x14ac:dyDescent="0.3">
      <c r="A871" s="240"/>
      <c r="B871" s="240"/>
      <c r="C871" s="240"/>
      <c r="D871" s="240"/>
      <c r="E871" s="767"/>
      <c r="F871" s="240"/>
      <c r="G871" s="240"/>
      <c r="H871" s="240"/>
      <c r="I871" s="240"/>
      <c r="J871" s="240"/>
      <c r="K871" s="240"/>
      <c r="L871" s="240"/>
      <c r="M871" s="240"/>
      <c r="N871" s="240"/>
      <c r="O871" s="240"/>
      <c r="P871" s="240"/>
      <c r="Q871" s="240"/>
      <c r="R871" s="240"/>
      <c r="S871" s="240"/>
      <c r="T871" s="240"/>
    </row>
    <row r="872" spans="1:20" x14ac:dyDescent="0.3">
      <c r="A872" s="240"/>
      <c r="B872" s="240"/>
      <c r="C872" s="240"/>
      <c r="D872" s="240"/>
      <c r="E872" s="767"/>
      <c r="F872" s="240"/>
      <c r="G872" s="240"/>
      <c r="H872" s="240"/>
      <c r="I872" s="240"/>
      <c r="J872" s="240"/>
      <c r="K872" s="240"/>
      <c r="L872" s="240"/>
      <c r="M872" s="240"/>
      <c r="N872" s="240"/>
      <c r="O872" s="240"/>
      <c r="P872" s="240"/>
      <c r="Q872" s="240"/>
      <c r="R872" s="240"/>
      <c r="S872" s="240"/>
      <c r="T872" s="240"/>
    </row>
  </sheetData>
  <mergeCells count="6">
    <mergeCell ref="A3:M3"/>
    <mergeCell ref="C4:G4"/>
    <mergeCell ref="A7:A8"/>
    <mergeCell ref="B7:E7"/>
    <mergeCell ref="F7:I7"/>
    <mergeCell ref="J7:M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2"/>
  <sheetViews>
    <sheetView workbookViewId="0">
      <selection sqref="A1:N1"/>
    </sheetView>
  </sheetViews>
  <sheetFormatPr defaultRowHeight="14.4" x14ac:dyDescent="0.3"/>
  <cols>
    <col min="1" max="1" width="33.44140625" customWidth="1"/>
    <col min="2" max="4" width="10.77734375" customWidth="1"/>
    <col min="5" max="5" width="11.21875" customWidth="1"/>
    <col min="6" max="8" width="10.77734375" customWidth="1"/>
    <col min="9" max="9" width="11.44140625" customWidth="1"/>
    <col min="10" max="12" width="10.77734375" customWidth="1"/>
    <col min="13" max="13" width="11.44140625" customWidth="1"/>
    <col min="14" max="14" width="10.77734375" customWidth="1"/>
    <col min="257" max="257" width="33.44140625" customWidth="1"/>
    <col min="258" max="260" width="10.77734375" customWidth="1"/>
    <col min="261" max="261" width="11.21875" customWidth="1"/>
    <col min="262" max="264" width="10.77734375" customWidth="1"/>
    <col min="265" max="265" width="11.44140625" customWidth="1"/>
    <col min="266" max="268" width="10.77734375" customWidth="1"/>
    <col min="269" max="269" width="11.44140625" customWidth="1"/>
    <col min="270" max="270" width="10.77734375" customWidth="1"/>
    <col min="513" max="513" width="33.44140625" customWidth="1"/>
    <col min="514" max="516" width="10.77734375" customWidth="1"/>
    <col min="517" max="517" width="11.21875" customWidth="1"/>
    <col min="518" max="520" width="10.77734375" customWidth="1"/>
    <col min="521" max="521" width="11.44140625" customWidth="1"/>
    <col min="522" max="524" width="10.77734375" customWidth="1"/>
    <col min="525" max="525" width="11.44140625" customWidth="1"/>
    <col min="526" max="526" width="10.77734375" customWidth="1"/>
    <col min="769" max="769" width="33.44140625" customWidth="1"/>
    <col min="770" max="772" width="10.77734375" customWidth="1"/>
    <col min="773" max="773" width="11.21875" customWidth="1"/>
    <col min="774" max="776" width="10.77734375" customWidth="1"/>
    <col min="777" max="777" width="11.44140625" customWidth="1"/>
    <col min="778" max="780" width="10.77734375" customWidth="1"/>
    <col min="781" max="781" width="11.44140625" customWidth="1"/>
    <col min="782" max="782" width="10.77734375" customWidth="1"/>
    <col min="1025" max="1025" width="33.44140625" customWidth="1"/>
    <col min="1026" max="1028" width="10.77734375" customWidth="1"/>
    <col min="1029" max="1029" width="11.21875" customWidth="1"/>
    <col min="1030" max="1032" width="10.77734375" customWidth="1"/>
    <col min="1033" max="1033" width="11.44140625" customWidth="1"/>
    <col min="1034" max="1036" width="10.77734375" customWidth="1"/>
    <col min="1037" max="1037" width="11.44140625" customWidth="1"/>
    <col min="1038" max="1038" width="10.77734375" customWidth="1"/>
    <col min="1281" max="1281" width="33.44140625" customWidth="1"/>
    <col min="1282" max="1284" width="10.77734375" customWidth="1"/>
    <col min="1285" max="1285" width="11.21875" customWidth="1"/>
    <col min="1286" max="1288" width="10.77734375" customWidth="1"/>
    <col min="1289" max="1289" width="11.44140625" customWidth="1"/>
    <col min="1290" max="1292" width="10.77734375" customWidth="1"/>
    <col min="1293" max="1293" width="11.44140625" customWidth="1"/>
    <col min="1294" max="1294" width="10.77734375" customWidth="1"/>
    <col min="1537" max="1537" width="33.44140625" customWidth="1"/>
    <col min="1538" max="1540" width="10.77734375" customWidth="1"/>
    <col min="1541" max="1541" width="11.21875" customWidth="1"/>
    <col min="1542" max="1544" width="10.77734375" customWidth="1"/>
    <col min="1545" max="1545" width="11.44140625" customWidth="1"/>
    <col min="1546" max="1548" width="10.77734375" customWidth="1"/>
    <col min="1549" max="1549" width="11.44140625" customWidth="1"/>
    <col min="1550" max="1550" width="10.77734375" customWidth="1"/>
    <col min="1793" max="1793" width="33.44140625" customWidth="1"/>
    <col min="1794" max="1796" width="10.77734375" customWidth="1"/>
    <col min="1797" max="1797" width="11.21875" customWidth="1"/>
    <col min="1798" max="1800" width="10.77734375" customWidth="1"/>
    <col min="1801" max="1801" width="11.44140625" customWidth="1"/>
    <col min="1802" max="1804" width="10.77734375" customWidth="1"/>
    <col min="1805" max="1805" width="11.44140625" customWidth="1"/>
    <col min="1806" max="1806" width="10.77734375" customWidth="1"/>
    <col min="2049" max="2049" width="33.44140625" customWidth="1"/>
    <col min="2050" max="2052" width="10.77734375" customWidth="1"/>
    <col min="2053" max="2053" width="11.21875" customWidth="1"/>
    <col min="2054" max="2056" width="10.77734375" customWidth="1"/>
    <col min="2057" max="2057" width="11.44140625" customWidth="1"/>
    <col min="2058" max="2060" width="10.77734375" customWidth="1"/>
    <col min="2061" max="2061" width="11.44140625" customWidth="1"/>
    <col min="2062" max="2062" width="10.77734375" customWidth="1"/>
    <col min="2305" max="2305" width="33.44140625" customWidth="1"/>
    <col min="2306" max="2308" width="10.77734375" customWidth="1"/>
    <col min="2309" max="2309" width="11.21875" customWidth="1"/>
    <col min="2310" max="2312" width="10.77734375" customWidth="1"/>
    <col min="2313" max="2313" width="11.44140625" customWidth="1"/>
    <col min="2314" max="2316" width="10.77734375" customWidth="1"/>
    <col min="2317" max="2317" width="11.44140625" customWidth="1"/>
    <col min="2318" max="2318" width="10.77734375" customWidth="1"/>
    <col min="2561" max="2561" width="33.44140625" customWidth="1"/>
    <col min="2562" max="2564" width="10.77734375" customWidth="1"/>
    <col min="2565" max="2565" width="11.21875" customWidth="1"/>
    <col min="2566" max="2568" width="10.77734375" customWidth="1"/>
    <col min="2569" max="2569" width="11.44140625" customWidth="1"/>
    <col min="2570" max="2572" width="10.77734375" customWidth="1"/>
    <col min="2573" max="2573" width="11.44140625" customWidth="1"/>
    <col min="2574" max="2574" width="10.77734375" customWidth="1"/>
    <col min="2817" max="2817" width="33.44140625" customWidth="1"/>
    <col min="2818" max="2820" width="10.77734375" customWidth="1"/>
    <col min="2821" max="2821" width="11.21875" customWidth="1"/>
    <col min="2822" max="2824" width="10.77734375" customWidth="1"/>
    <col min="2825" max="2825" width="11.44140625" customWidth="1"/>
    <col min="2826" max="2828" width="10.77734375" customWidth="1"/>
    <col min="2829" max="2829" width="11.44140625" customWidth="1"/>
    <col min="2830" max="2830" width="10.77734375" customWidth="1"/>
    <col min="3073" max="3073" width="33.44140625" customWidth="1"/>
    <col min="3074" max="3076" width="10.77734375" customWidth="1"/>
    <col min="3077" max="3077" width="11.21875" customWidth="1"/>
    <col min="3078" max="3080" width="10.77734375" customWidth="1"/>
    <col min="3081" max="3081" width="11.44140625" customWidth="1"/>
    <col min="3082" max="3084" width="10.77734375" customWidth="1"/>
    <col min="3085" max="3085" width="11.44140625" customWidth="1"/>
    <col min="3086" max="3086" width="10.77734375" customWidth="1"/>
    <col min="3329" max="3329" width="33.44140625" customWidth="1"/>
    <col min="3330" max="3332" width="10.77734375" customWidth="1"/>
    <col min="3333" max="3333" width="11.21875" customWidth="1"/>
    <col min="3334" max="3336" width="10.77734375" customWidth="1"/>
    <col min="3337" max="3337" width="11.44140625" customWidth="1"/>
    <col min="3338" max="3340" width="10.77734375" customWidth="1"/>
    <col min="3341" max="3341" width="11.44140625" customWidth="1"/>
    <col min="3342" max="3342" width="10.77734375" customWidth="1"/>
    <col min="3585" max="3585" width="33.44140625" customWidth="1"/>
    <col min="3586" max="3588" width="10.77734375" customWidth="1"/>
    <col min="3589" max="3589" width="11.21875" customWidth="1"/>
    <col min="3590" max="3592" width="10.77734375" customWidth="1"/>
    <col min="3593" max="3593" width="11.44140625" customWidth="1"/>
    <col min="3594" max="3596" width="10.77734375" customWidth="1"/>
    <col min="3597" max="3597" width="11.44140625" customWidth="1"/>
    <col min="3598" max="3598" width="10.77734375" customWidth="1"/>
    <col min="3841" max="3841" width="33.44140625" customWidth="1"/>
    <col min="3842" max="3844" width="10.77734375" customWidth="1"/>
    <col min="3845" max="3845" width="11.21875" customWidth="1"/>
    <col min="3846" max="3848" width="10.77734375" customWidth="1"/>
    <col min="3849" max="3849" width="11.44140625" customWidth="1"/>
    <col min="3850" max="3852" width="10.77734375" customWidth="1"/>
    <col min="3853" max="3853" width="11.44140625" customWidth="1"/>
    <col min="3854" max="3854" width="10.77734375" customWidth="1"/>
    <col min="4097" max="4097" width="33.44140625" customWidth="1"/>
    <col min="4098" max="4100" width="10.77734375" customWidth="1"/>
    <col min="4101" max="4101" width="11.21875" customWidth="1"/>
    <col min="4102" max="4104" width="10.77734375" customWidth="1"/>
    <col min="4105" max="4105" width="11.44140625" customWidth="1"/>
    <col min="4106" max="4108" width="10.77734375" customWidth="1"/>
    <col min="4109" max="4109" width="11.44140625" customWidth="1"/>
    <col min="4110" max="4110" width="10.77734375" customWidth="1"/>
    <col min="4353" max="4353" width="33.44140625" customWidth="1"/>
    <col min="4354" max="4356" width="10.77734375" customWidth="1"/>
    <col min="4357" max="4357" width="11.21875" customWidth="1"/>
    <col min="4358" max="4360" width="10.77734375" customWidth="1"/>
    <col min="4361" max="4361" width="11.44140625" customWidth="1"/>
    <col min="4362" max="4364" width="10.77734375" customWidth="1"/>
    <col min="4365" max="4365" width="11.44140625" customWidth="1"/>
    <col min="4366" max="4366" width="10.77734375" customWidth="1"/>
    <col min="4609" max="4609" width="33.44140625" customWidth="1"/>
    <col min="4610" max="4612" width="10.77734375" customWidth="1"/>
    <col min="4613" max="4613" width="11.21875" customWidth="1"/>
    <col min="4614" max="4616" width="10.77734375" customWidth="1"/>
    <col min="4617" max="4617" width="11.44140625" customWidth="1"/>
    <col min="4618" max="4620" width="10.77734375" customWidth="1"/>
    <col min="4621" max="4621" width="11.44140625" customWidth="1"/>
    <col min="4622" max="4622" width="10.77734375" customWidth="1"/>
    <col min="4865" max="4865" width="33.44140625" customWidth="1"/>
    <col min="4866" max="4868" width="10.77734375" customWidth="1"/>
    <col min="4869" max="4869" width="11.21875" customWidth="1"/>
    <col min="4870" max="4872" width="10.77734375" customWidth="1"/>
    <col min="4873" max="4873" width="11.44140625" customWidth="1"/>
    <col min="4874" max="4876" width="10.77734375" customWidth="1"/>
    <col min="4877" max="4877" width="11.44140625" customWidth="1"/>
    <col min="4878" max="4878" width="10.77734375" customWidth="1"/>
    <col min="5121" max="5121" width="33.44140625" customWidth="1"/>
    <col min="5122" max="5124" width="10.77734375" customWidth="1"/>
    <col min="5125" max="5125" width="11.21875" customWidth="1"/>
    <col min="5126" max="5128" width="10.77734375" customWidth="1"/>
    <col min="5129" max="5129" width="11.44140625" customWidth="1"/>
    <col min="5130" max="5132" width="10.77734375" customWidth="1"/>
    <col min="5133" max="5133" width="11.44140625" customWidth="1"/>
    <col min="5134" max="5134" width="10.77734375" customWidth="1"/>
    <col min="5377" max="5377" width="33.44140625" customWidth="1"/>
    <col min="5378" max="5380" width="10.77734375" customWidth="1"/>
    <col min="5381" max="5381" width="11.21875" customWidth="1"/>
    <col min="5382" max="5384" width="10.77734375" customWidth="1"/>
    <col min="5385" max="5385" width="11.44140625" customWidth="1"/>
    <col min="5386" max="5388" width="10.77734375" customWidth="1"/>
    <col min="5389" max="5389" width="11.44140625" customWidth="1"/>
    <col min="5390" max="5390" width="10.77734375" customWidth="1"/>
    <col min="5633" max="5633" width="33.44140625" customWidth="1"/>
    <col min="5634" max="5636" width="10.77734375" customWidth="1"/>
    <col min="5637" max="5637" width="11.21875" customWidth="1"/>
    <col min="5638" max="5640" width="10.77734375" customWidth="1"/>
    <col min="5641" max="5641" width="11.44140625" customWidth="1"/>
    <col min="5642" max="5644" width="10.77734375" customWidth="1"/>
    <col min="5645" max="5645" width="11.44140625" customWidth="1"/>
    <col min="5646" max="5646" width="10.77734375" customWidth="1"/>
    <col min="5889" max="5889" width="33.44140625" customWidth="1"/>
    <col min="5890" max="5892" width="10.77734375" customWidth="1"/>
    <col min="5893" max="5893" width="11.21875" customWidth="1"/>
    <col min="5894" max="5896" width="10.77734375" customWidth="1"/>
    <col min="5897" max="5897" width="11.44140625" customWidth="1"/>
    <col min="5898" max="5900" width="10.77734375" customWidth="1"/>
    <col min="5901" max="5901" width="11.44140625" customWidth="1"/>
    <col min="5902" max="5902" width="10.77734375" customWidth="1"/>
    <col min="6145" max="6145" width="33.44140625" customWidth="1"/>
    <col min="6146" max="6148" width="10.77734375" customWidth="1"/>
    <col min="6149" max="6149" width="11.21875" customWidth="1"/>
    <col min="6150" max="6152" width="10.77734375" customWidth="1"/>
    <col min="6153" max="6153" width="11.44140625" customWidth="1"/>
    <col min="6154" max="6156" width="10.77734375" customWidth="1"/>
    <col min="6157" max="6157" width="11.44140625" customWidth="1"/>
    <col min="6158" max="6158" width="10.77734375" customWidth="1"/>
    <col min="6401" max="6401" width="33.44140625" customWidth="1"/>
    <col min="6402" max="6404" width="10.77734375" customWidth="1"/>
    <col min="6405" max="6405" width="11.21875" customWidth="1"/>
    <col min="6406" max="6408" width="10.77734375" customWidth="1"/>
    <col min="6409" max="6409" width="11.44140625" customWidth="1"/>
    <col min="6410" max="6412" width="10.77734375" customWidth="1"/>
    <col min="6413" max="6413" width="11.44140625" customWidth="1"/>
    <col min="6414" max="6414" width="10.77734375" customWidth="1"/>
    <col min="6657" max="6657" width="33.44140625" customWidth="1"/>
    <col min="6658" max="6660" width="10.77734375" customWidth="1"/>
    <col min="6661" max="6661" width="11.21875" customWidth="1"/>
    <col min="6662" max="6664" width="10.77734375" customWidth="1"/>
    <col min="6665" max="6665" width="11.44140625" customWidth="1"/>
    <col min="6666" max="6668" width="10.77734375" customWidth="1"/>
    <col min="6669" max="6669" width="11.44140625" customWidth="1"/>
    <col min="6670" max="6670" width="10.77734375" customWidth="1"/>
    <col min="6913" max="6913" width="33.44140625" customWidth="1"/>
    <col min="6914" max="6916" width="10.77734375" customWidth="1"/>
    <col min="6917" max="6917" width="11.21875" customWidth="1"/>
    <col min="6918" max="6920" width="10.77734375" customWidth="1"/>
    <col min="6921" max="6921" width="11.44140625" customWidth="1"/>
    <col min="6922" max="6924" width="10.77734375" customWidth="1"/>
    <col min="6925" max="6925" width="11.44140625" customWidth="1"/>
    <col min="6926" max="6926" width="10.77734375" customWidth="1"/>
    <col min="7169" max="7169" width="33.44140625" customWidth="1"/>
    <col min="7170" max="7172" width="10.77734375" customWidth="1"/>
    <col min="7173" max="7173" width="11.21875" customWidth="1"/>
    <col min="7174" max="7176" width="10.77734375" customWidth="1"/>
    <col min="7177" max="7177" width="11.44140625" customWidth="1"/>
    <col min="7178" max="7180" width="10.77734375" customWidth="1"/>
    <col min="7181" max="7181" width="11.44140625" customWidth="1"/>
    <col min="7182" max="7182" width="10.77734375" customWidth="1"/>
    <col min="7425" max="7425" width="33.44140625" customWidth="1"/>
    <col min="7426" max="7428" width="10.77734375" customWidth="1"/>
    <col min="7429" max="7429" width="11.21875" customWidth="1"/>
    <col min="7430" max="7432" width="10.77734375" customWidth="1"/>
    <col min="7433" max="7433" width="11.44140625" customWidth="1"/>
    <col min="7434" max="7436" width="10.77734375" customWidth="1"/>
    <col min="7437" max="7437" width="11.44140625" customWidth="1"/>
    <col min="7438" max="7438" width="10.77734375" customWidth="1"/>
    <col min="7681" max="7681" width="33.44140625" customWidth="1"/>
    <col min="7682" max="7684" width="10.77734375" customWidth="1"/>
    <col min="7685" max="7685" width="11.21875" customWidth="1"/>
    <col min="7686" max="7688" width="10.77734375" customWidth="1"/>
    <col min="7689" max="7689" width="11.44140625" customWidth="1"/>
    <col min="7690" max="7692" width="10.77734375" customWidth="1"/>
    <col min="7693" max="7693" width="11.44140625" customWidth="1"/>
    <col min="7694" max="7694" width="10.77734375" customWidth="1"/>
    <col min="7937" max="7937" width="33.44140625" customWidth="1"/>
    <col min="7938" max="7940" width="10.77734375" customWidth="1"/>
    <col min="7941" max="7941" width="11.21875" customWidth="1"/>
    <col min="7942" max="7944" width="10.77734375" customWidth="1"/>
    <col min="7945" max="7945" width="11.44140625" customWidth="1"/>
    <col min="7946" max="7948" width="10.77734375" customWidth="1"/>
    <col min="7949" max="7949" width="11.44140625" customWidth="1"/>
    <col min="7950" max="7950" width="10.77734375" customWidth="1"/>
    <col min="8193" max="8193" width="33.44140625" customWidth="1"/>
    <col min="8194" max="8196" width="10.77734375" customWidth="1"/>
    <col min="8197" max="8197" width="11.21875" customWidth="1"/>
    <col min="8198" max="8200" width="10.77734375" customWidth="1"/>
    <col min="8201" max="8201" width="11.44140625" customWidth="1"/>
    <col min="8202" max="8204" width="10.77734375" customWidth="1"/>
    <col min="8205" max="8205" width="11.44140625" customWidth="1"/>
    <col min="8206" max="8206" width="10.77734375" customWidth="1"/>
    <col min="8449" max="8449" width="33.44140625" customWidth="1"/>
    <col min="8450" max="8452" width="10.77734375" customWidth="1"/>
    <col min="8453" max="8453" width="11.21875" customWidth="1"/>
    <col min="8454" max="8456" width="10.77734375" customWidth="1"/>
    <col min="8457" max="8457" width="11.44140625" customWidth="1"/>
    <col min="8458" max="8460" width="10.77734375" customWidth="1"/>
    <col min="8461" max="8461" width="11.44140625" customWidth="1"/>
    <col min="8462" max="8462" width="10.77734375" customWidth="1"/>
    <col min="8705" max="8705" width="33.44140625" customWidth="1"/>
    <col min="8706" max="8708" width="10.77734375" customWidth="1"/>
    <col min="8709" max="8709" width="11.21875" customWidth="1"/>
    <col min="8710" max="8712" width="10.77734375" customWidth="1"/>
    <col min="8713" max="8713" width="11.44140625" customWidth="1"/>
    <col min="8714" max="8716" width="10.77734375" customWidth="1"/>
    <col min="8717" max="8717" width="11.44140625" customWidth="1"/>
    <col min="8718" max="8718" width="10.77734375" customWidth="1"/>
    <col min="8961" max="8961" width="33.44140625" customWidth="1"/>
    <col min="8962" max="8964" width="10.77734375" customWidth="1"/>
    <col min="8965" max="8965" width="11.21875" customWidth="1"/>
    <col min="8966" max="8968" width="10.77734375" customWidth="1"/>
    <col min="8969" max="8969" width="11.44140625" customWidth="1"/>
    <col min="8970" max="8972" width="10.77734375" customWidth="1"/>
    <col min="8973" max="8973" width="11.44140625" customWidth="1"/>
    <col min="8974" max="8974" width="10.77734375" customWidth="1"/>
    <col min="9217" max="9217" width="33.44140625" customWidth="1"/>
    <col min="9218" max="9220" width="10.77734375" customWidth="1"/>
    <col min="9221" max="9221" width="11.21875" customWidth="1"/>
    <col min="9222" max="9224" width="10.77734375" customWidth="1"/>
    <col min="9225" max="9225" width="11.44140625" customWidth="1"/>
    <col min="9226" max="9228" width="10.77734375" customWidth="1"/>
    <col min="9229" max="9229" width="11.44140625" customWidth="1"/>
    <col min="9230" max="9230" width="10.77734375" customWidth="1"/>
    <col min="9473" max="9473" width="33.44140625" customWidth="1"/>
    <col min="9474" max="9476" width="10.77734375" customWidth="1"/>
    <col min="9477" max="9477" width="11.21875" customWidth="1"/>
    <col min="9478" max="9480" width="10.77734375" customWidth="1"/>
    <col min="9481" max="9481" width="11.44140625" customWidth="1"/>
    <col min="9482" max="9484" width="10.77734375" customWidth="1"/>
    <col min="9485" max="9485" width="11.44140625" customWidth="1"/>
    <col min="9486" max="9486" width="10.77734375" customWidth="1"/>
    <col min="9729" max="9729" width="33.44140625" customWidth="1"/>
    <col min="9730" max="9732" width="10.77734375" customWidth="1"/>
    <col min="9733" max="9733" width="11.21875" customWidth="1"/>
    <col min="9734" max="9736" width="10.77734375" customWidth="1"/>
    <col min="9737" max="9737" width="11.44140625" customWidth="1"/>
    <col min="9738" max="9740" width="10.77734375" customWidth="1"/>
    <col min="9741" max="9741" width="11.44140625" customWidth="1"/>
    <col min="9742" max="9742" width="10.77734375" customWidth="1"/>
    <col min="9985" max="9985" width="33.44140625" customWidth="1"/>
    <col min="9986" max="9988" width="10.77734375" customWidth="1"/>
    <col min="9989" max="9989" width="11.21875" customWidth="1"/>
    <col min="9990" max="9992" width="10.77734375" customWidth="1"/>
    <col min="9993" max="9993" width="11.44140625" customWidth="1"/>
    <col min="9994" max="9996" width="10.77734375" customWidth="1"/>
    <col min="9997" max="9997" width="11.44140625" customWidth="1"/>
    <col min="9998" max="9998" width="10.77734375" customWidth="1"/>
    <col min="10241" max="10241" width="33.44140625" customWidth="1"/>
    <col min="10242" max="10244" width="10.77734375" customWidth="1"/>
    <col min="10245" max="10245" width="11.21875" customWidth="1"/>
    <col min="10246" max="10248" width="10.77734375" customWidth="1"/>
    <col min="10249" max="10249" width="11.44140625" customWidth="1"/>
    <col min="10250" max="10252" width="10.77734375" customWidth="1"/>
    <col min="10253" max="10253" width="11.44140625" customWidth="1"/>
    <col min="10254" max="10254" width="10.77734375" customWidth="1"/>
    <col min="10497" max="10497" width="33.44140625" customWidth="1"/>
    <col min="10498" max="10500" width="10.77734375" customWidth="1"/>
    <col min="10501" max="10501" width="11.21875" customWidth="1"/>
    <col min="10502" max="10504" width="10.77734375" customWidth="1"/>
    <col min="10505" max="10505" width="11.44140625" customWidth="1"/>
    <col min="10506" max="10508" width="10.77734375" customWidth="1"/>
    <col min="10509" max="10509" width="11.44140625" customWidth="1"/>
    <col min="10510" max="10510" width="10.77734375" customWidth="1"/>
    <col min="10753" max="10753" width="33.44140625" customWidth="1"/>
    <col min="10754" max="10756" width="10.77734375" customWidth="1"/>
    <col min="10757" max="10757" width="11.21875" customWidth="1"/>
    <col min="10758" max="10760" width="10.77734375" customWidth="1"/>
    <col min="10761" max="10761" width="11.44140625" customWidth="1"/>
    <col min="10762" max="10764" width="10.77734375" customWidth="1"/>
    <col min="10765" max="10765" width="11.44140625" customWidth="1"/>
    <col min="10766" max="10766" width="10.77734375" customWidth="1"/>
    <col min="11009" max="11009" width="33.44140625" customWidth="1"/>
    <col min="11010" max="11012" width="10.77734375" customWidth="1"/>
    <col min="11013" max="11013" width="11.21875" customWidth="1"/>
    <col min="11014" max="11016" width="10.77734375" customWidth="1"/>
    <col min="11017" max="11017" width="11.44140625" customWidth="1"/>
    <col min="11018" max="11020" width="10.77734375" customWidth="1"/>
    <col min="11021" max="11021" width="11.44140625" customWidth="1"/>
    <col min="11022" max="11022" width="10.77734375" customWidth="1"/>
    <col min="11265" max="11265" width="33.44140625" customWidth="1"/>
    <col min="11266" max="11268" width="10.77734375" customWidth="1"/>
    <col min="11269" max="11269" width="11.21875" customWidth="1"/>
    <col min="11270" max="11272" width="10.77734375" customWidth="1"/>
    <col min="11273" max="11273" width="11.44140625" customWidth="1"/>
    <col min="11274" max="11276" width="10.77734375" customWidth="1"/>
    <col min="11277" max="11277" width="11.44140625" customWidth="1"/>
    <col min="11278" max="11278" width="10.77734375" customWidth="1"/>
    <col min="11521" max="11521" width="33.44140625" customWidth="1"/>
    <col min="11522" max="11524" width="10.77734375" customWidth="1"/>
    <col min="11525" max="11525" width="11.21875" customWidth="1"/>
    <col min="11526" max="11528" width="10.77734375" customWidth="1"/>
    <col min="11529" max="11529" width="11.44140625" customWidth="1"/>
    <col min="11530" max="11532" width="10.77734375" customWidth="1"/>
    <col min="11533" max="11533" width="11.44140625" customWidth="1"/>
    <col min="11534" max="11534" width="10.77734375" customWidth="1"/>
    <col min="11777" max="11777" width="33.44140625" customWidth="1"/>
    <col min="11778" max="11780" width="10.77734375" customWidth="1"/>
    <col min="11781" max="11781" width="11.21875" customWidth="1"/>
    <col min="11782" max="11784" width="10.77734375" customWidth="1"/>
    <col min="11785" max="11785" width="11.44140625" customWidth="1"/>
    <col min="11786" max="11788" width="10.77734375" customWidth="1"/>
    <col min="11789" max="11789" width="11.44140625" customWidth="1"/>
    <col min="11790" max="11790" width="10.77734375" customWidth="1"/>
    <col min="12033" max="12033" width="33.44140625" customWidth="1"/>
    <col min="12034" max="12036" width="10.77734375" customWidth="1"/>
    <col min="12037" max="12037" width="11.21875" customWidth="1"/>
    <col min="12038" max="12040" width="10.77734375" customWidth="1"/>
    <col min="12041" max="12041" width="11.44140625" customWidth="1"/>
    <col min="12042" max="12044" width="10.77734375" customWidth="1"/>
    <col min="12045" max="12045" width="11.44140625" customWidth="1"/>
    <col min="12046" max="12046" width="10.77734375" customWidth="1"/>
    <col min="12289" max="12289" width="33.44140625" customWidth="1"/>
    <col min="12290" max="12292" width="10.77734375" customWidth="1"/>
    <col min="12293" max="12293" width="11.21875" customWidth="1"/>
    <col min="12294" max="12296" width="10.77734375" customWidth="1"/>
    <col min="12297" max="12297" width="11.44140625" customWidth="1"/>
    <col min="12298" max="12300" width="10.77734375" customWidth="1"/>
    <col min="12301" max="12301" width="11.44140625" customWidth="1"/>
    <col min="12302" max="12302" width="10.77734375" customWidth="1"/>
    <col min="12545" max="12545" width="33.44140625" customWidth="1"/>
    <col min="12546" max="12548" width="10.77734375" customWidth="1"/>
    <col min="12549" max="12549" width="11.21875" customWidth="1"/>
    <col min="12550" max="12552" width="10.77734375" customWidth="1"/>
    <col min="12553" max="12553" width="11.44140625" customWidth="1"/>
    <col min="12554" max="12556" width="10.77734375" customWidth="1"/>
    <col min="12557" max="12557" width="11.44140625" customWidth="1"/>
    <col min="12558" max="12558" width="10.77734375" customWidth="1"/>
    <col min="12801" max="12801" width="33.44140625" customWidth="1"/>
    <col min="12802" max="12804" width="10.77734375" customWidth="1"/>
    <col min="12805" max="12805" width="11.21875" customWidth="1"/>
    <col min="12806" max="12808" width="10.77734375" customWidth="1"/>
    <col min="12809" max="12809" width="11.44140625" customWidth="1"/>
    <col min="12810" max="12812" width="10.77734375" customWidth="1"/>
    <col min="12813" max="12813" width="11.44140625" customWidth="1"/>
    <col min="12814" max="12814" width="10.77734375" customWidth="1"/>
    <col min="13057" max="13057" width="33.44140625" customWidth="1"/>
    <col min="13058" max="13060" width="10.77734375" customWidth="1"/>
    <col min="13061" max="13061" width="11.21875" customWidth="1"/>
    <col min="13062" max="13064" width="10.77734375" customWidth="1"/>
    <col min="13065" max="13065" width="11.44140625" customWidth="1"/>
    <col min="13066" max="13068" width="10.77734375" customWidth="1"/>
    <col min="13069" max="13069" width="11.44140625" customWidth="1"/>
    <col min="13070" max="13070" width="10.77734375" customWidth="1"/>
    <col min="13313" max="13313" width="33.44140625" customWidth="1"/>
    <col min="13314" max="13316" width="10.77734375" customWidth="1"/>
    <col min="13317" max="13317" width="11.21875" customWidth="1"/>
    <col min="13318" max="13320" width="10.77734375" customWidth="1"/>
    <col min="13321" max="13321" width="11.44140625" customWidth="1"/>
    <col min="13322" max="13324" width="10.77734375" customWidth="1"/>
    <col min="13325" max="13325" width="11.44140625" customWidth="1"/>
    <col min="13326" max="13326" width="10.77734375" customWidth="1"/>
    <col min="13569" max="13569" width="33.44140625" customWidth="1"/>
    <col min="13570" max="13572" width="10.77734375" customWidth="1"/>
    <col min="13573" max="13573" width="11.21875" customWidth="1"/>
    <col min="13574" max="13576" width="10.77734375" customWidth="1"/>
    <col min="13577" max="13577" width="11.44140625" customWidth="1"/>
    <col min="13578" max="13580" width="10.77734375" customWidth="1"/>
    <col min="13581" max="13581" width="11.44140625" customWidth="1"/>
    <col min="13582" max="13582" width="10.77734375" customWidth="1"/>
    <col min="13825" max="13825" width="33.44140625" customWidth="1"/>
    <col min="13826" max="13828" width="10.77734375" customWidth="1"/>
    <col min="13829" max="13829" width="11.21875" customWidth="1"/>
    <col min="13830" max="13832" width="10.77734375" customWidth="1"/>
    <col min="13833" max="13833" width="11.44140625" customWidth="1"/>
    <col min="13834" max="13836" width="10.77734375" customWidth="1"/>
    <col min="13837" max="13837" width="11.44140625" customWidth="1"/>
    <col min="13838" max="13838" width="10.77734375" customWidth="1"/>
    <col min="14081" max="14081" width="33.44140625" customWidth="1"/>
    <col min="14082" max="14084" width="10.77734375" customWidth="1"/>
    <col min="14085" max="14085" width="11.21875" customWidth="1"/>
    <col min="14086" max="14088" width="10.77734375" customWidth="1"/>
    <col min="14089" max="14089" width="11.44140625" customWidth="1"/>
    <col min="14090" max="14092" width="10.77734375" customWidth="1"/>
    <col min="14093" max="14093" width="11.44140625" customWidth="1"/>
    <col min="14094" max="14094" width="10.77734375" customWidth="1"/>
    <col min="14337" max="14337" width="33.44140625" customWidth="1"/>
    <col min="14338" max="14340" width="10.77734375" customWidth="1"/>
    <col min="14341" max="14341" width="11.21875" customWidth="1"/>
    <col min="14342" max="14344" width="10.77734375" customWidth="1"/>
    <col min="14345" max="14345" width="11.44140625" customWidth="1"/>
    <col min="14346" max="14348" width="10.77734375" customWidth="1"/>
    <col min="14349" max="14349" width="11.44140625" customWidth="1"/>
    <col min="14350" max="14350" width="10.77734375" customWidth="1"/>
    <col min="14593" max="14593" width="33.44140625" customWidth="1"/>
    <col min="14594" max="14596" width="10.77734375" customWidth="1"/>
    <col min="14597" max="14597" width="11.21875" customWidth="1"/>
    <col min="14598" max="14600" width="10.77734375" customWidth="1"/>
    <col min="14601" max="14601" width="11.44140625" customWidth="1"/>
    <col min="14602" max="14604" width="10.77734375" customWidth="1"/>
    <col min="14605" max="14605" width="11.44140625" customWidth="1"/>
    <col min="14606" max="14606" width="10.77734375" customWidth="1"/>
    <col min="14849" max="14849" width="33.44140625" customWidth="1"/>
    <col min="14850" max="14852" width="10.77734375" customWidth="1"/>
    <col min="14853" max="14853" width="11.21875" customWidth="1"/>
    <col min="14854" max="14856" width="10.77734375" customWidth="1"/>
    <col min="14857" max="14857" width="11.44140625" customWidth="1"/>
    <col min="14858" max="14860" width="10.77734375" customWidth="1"/>
    <col min="14861" max="14861" width="11.44140625" customWidth="1"/>
    <col min="14862" max="14862" width="10.77734375" customWidth="1"/>
    <col min="15105" max="15105" width="33.44140625" customWidth="1"/>
    <col min="15106" max="15108" width="10.77734375" customWidth="1"/>
    <col min="15109" max="15109" width="11.21875" customWidth="1"/>
    <col min="15110" max="15112" width="10.77734375" customWidth="1"/>
    <col min="15113" max="15113" width="11.44140625" customWidth="1"/>
    <col min="15114" max="15116" width="10.77734375" customWidth="1"/>
    <col min="15117" max="15117" width="11.44140625" customWidth="1"/>
    <col min="15118" max="15118" width="10.77734375" customWidth="1"/>
    <col min="15361" max="15361" width="33.44140625" customWidth="1"/>
    <col min="15362" max="15364" width="10.77734375" customWidth="1"/>
    <col min="15365" max="15365" width="11.21875" customWidth="1"/>
    <col min="15366" max="15368" width="10.77734375" customWidth="1"/>
    <col min="15369" max="15369" width="11.44140625" customWidth="1"/>
    <col min="15370" max="15372" width="10.77734375" customWidth="1"/>
    <col min="15373" max="15373" width="11.44140625" customWidth="1"/>
    <col min="15374" max="15374" width="10.77734375" customWidth="1"/>
    <col min="15617" max="15617" width="33.44140625" customWidth="1"/>
    <col min="15618" max="15620" width="10.77734375" customWidth="1"/>
    <col min="15621" max="15621" width="11.21875" customWidth="1"/>
    <col min="15622" max="15624" width="10.77734375" customWidth="1"/>
    <col min="15625" max="15625" width="11.44140625" customWidth="1"/>
    <col min="15626" max="15628" width="10.77734375" customWidth="1"/>
    <col min="15629" max="15629" width="11.44140625" customWidth="1"/>
    <col min="15630" max="15630" width="10.77734375" customWidth="1"/>
    <col min="15873" max="15873" width="33.44140625" customWidth="1"/>
    <col min="15874" max="15876" width="10.77734375" customWidth="1"/>
    <col min="15877" max="15877" width="11.21875" customWidth="1"/>
    <col min="15878" max="15880" width="10.77734375" customWidth="1"/>
    <col min="15881" max="15881" width="11.44140625" customWidth="1"/>
    <col min="15882" max="15884" width="10.77734375" customWidth="1"/>
    <col min="15885" max="15885" width="11.44140625" customWidth="1"/>
    <col min="15886" max="15886" width="10.77734375" customWidth="1"/>
    <col min="16129" max="16129" width="33.44140625" customWidth="1"/>
    <col min="16130" max="16132" width="10.77734375" customWidth="1"/>
    <col min="16133" max="16133" width="11.21875" customWidth="1"/>
    <col min="16134" max="16136" width="10.77734375" customWidth="1"/>
    <col min="16137" max="16137" width="11.44140625" customWidth="1"/>
    <col min="16138" max="16140" width="10.77734375" customWidth="1"/>
    <col min="16141" max="16141" width="11.44140625" customWidth="1"/>
    <col min="16142" max="16142" width="10.77734375" customWidth="1"/>
  </cols>
  <sheetData>
    <row r="1" spans="1:14" x14ac:dyDescent="0.3">
      <c r="A1" s="768" t="s">
        <v>92</v>
      </c>
      <c r="B1" s="769"/>
      <c r="C1" s="769"/>
      <c r="D1" s="769"/>
      <c r="E1" s="769"/>
      <c r="F1" s="769"/>
      <c r="G1" s="769"/>
      <c r="H1" s="769"/>
      <c r="I1" s="769"/>
      <c r="J1" s="769"/>
      <c r="K1" s="769"/>
      <c r="L1" s="769"/>
      <c r="M1" s="769"/>
      <c r="N1" s="769"/>
    </row>
    <row r="2" spans="1:14" x14ac:dyDescent="0.3">
      <c r="A2" s="770" t="s">
        <v>4</v>
      </c>
      <c r="B2" s="770"/>
      <c r="C2" s="770"/>
      <c r="D2" s="770"/>
      <c r="E2" s="770"/>
      <c r="F2" s="770"/>
      <c r="G2" s="770"/>
      <c r="H2" s="770"/>
      <c r="I2" s="770"/>
      <c r="J2" s="770"/>
      <c r="K2" s="769"/>
      <c r="L2" s="769"/>
      <c r="M2" s="769"/>
      <c r="N2" s="769"/>
    </row>
    <row r="3" spans="1:14" ht="15" thickBot="1" x14ac:dyDescent="0.35">
      <c r="A3" s="771"/>
      <c r="B3" s="772"/>
      <c r="C3" s="771"/>
      <c r="D3" s="771"/>
      <c r="E3" s="771"/>
      <c r="F3" s="771"/>
      <c r="G3" s="771"/>
      <c r="H3" s="771"/>
      <c r="I3" s="771"/>
      <c r="J3" s="771"/>
      <c r="K3" s="771"/>
      <c r="L3" s="773"/>
      <c r="M3" s="773"/>
      <c r="N3" s="773"/>
    </row>
    <row r="4" spans="1:14" x14ac:dyDescent="0.3">
      <c r="A4" s="774" t="s">
        <v>676</v>
      </c>
      <c r="B4" s="775" t="s">
        <v>677</v>
      </c>
      <c r="C4" s="776" t="s">
        <v>678</v>
      </c>
      <c r="D4" s="777"/>
      <c r="E4" s="777"/>
      <c r="F4" s="778"/>
      <c r="G4" s="776" t="s">
        <v>679</v>
      </c>
      <c r="H4" s="777"/>
      <c r="I4" s="777"/>
      <c r="J4" s="778"/>
      <c r="K4" s="779" t="s">
        <v>509</v>
      </c>
      <c r="L4" s="777"/>
      <c r="M4" s="777"/>
      <c r="N4" s="780"/>
    </row>
    <row r="5" spans="1:14" ht="44.25" customHeight="1" thickBot="1" x14ac:dyDescent="0.35">
      <c r="A5" s="781"/>
      <c r="B5" s="782"/>
      <c r="C5" s="783" t="s">
        <v>304</v>
      </c>
      <c r="D5" s="783" t="s">
        <v>305</v>
      </c>
      <c r="E5" s="783" t="s">
        <v>223</v>
      </c>
      <c r="F5" s="783" t="s">
        <v>9</v>
      </c>
      <c r="G5" s="784" t="s">
        <v>304</v>
      </c>
      <c r="H5" s="784" t="s">
        <v>305</v>
      </c>
      <c r="I5" s="784" t="s">
        <v>223</v>
      </c>
      <c r="J5" s="784" t="s">
        <v>9</v>
      </c>
      <c r="K5" s="783" t="s">
        <v>304</v>
      </c>
      <c r="L5" s="783" t="s">
        <v>305</v>
      </c>
      <c r="M5" s="783" t="s">
        <v>223</v>
      </c>
      <c r="N5" s="785" t="s">
        <v>9</v>
      </c>
    </row>
    <row r="6" spans="1:14" x14ac:dyDescent="0.3">
      <c r="A6" s="786" t="s">
        <v>680</v>
      </c>
      <c r="B6" s="787" t="s">
        <v>681</v>
      </c>
      <c r="C6" s="788">
        <v>36284</v>
      </c>
      <c r="D6" s="788">
        <v>34659</v>
      </c>
      <c r="E6" s="788">
        <v>34379</v>
      </c>
      <c r="F6" s="789">
        <v>99.192129028535163</v>
      </c>
      <c r="G6" s="788">
        <v>1838</v>
      </c>
      <c r="H6" s="788">
        <v>432</v>
      </c>
      <c r="I6" s="788">
        <v>428</v>
      </c>
      <c r="J6" s="789">
        <v>99.074074074074076</v>
      </c>
      <c r="K6" s="788">
        <v>38122</v>
      </c>
      <c r="L6" s="788">
        <v>35091</v>
      </c>
      <c r="M6" s="788">
        <v>34807</v>
      </c>
      <c r="N6" s="790">
        <v>99.190675671824678</v>
      </c>
    </row>
    <row r="7" spans="1:14" x14ac:dyDescent="0.3">
      <c r="A7" s="791"/>
      <c r="B7" s="792" t="s">
        <v>682</v>
      </c>
      <c r="C7" s="793">
        <v>0</v>
      </c>
      <c r="D7" s="793">
        <v>0</v>
      </c>
      <c r="E7" s="793">
        <v>0</v>
      </c>
      <c r="F7" s="794">
        <v>0</v>
      </c>
      <c r="G7" s="793">
        <v>0</v>
      </c>
      <c r="H7" s="793">
        <v>5599</v>
      </c>
      <c r="I7" s="793">
        <v>5598</v>
      </c>
      <c r="J7" s="794">
        <v>99.982139667797824</v>
      </c>
      <c r="K7" s="793">
        <v>0</v>
      </c>
      <c r="L7" s="795">
        <v>5599</v>
      </c>
      <c r="M7" s="793">
        <v>5598</v>
      </c>
      <c r="N7" s="796">
        <v>99.982139667797824</v>
      </c>
    </row>
    <row r="8" spans="1:14" x14ac:dyDescent="0.3">
      <c r="A8" s="797"/>
      <c r="B8" s="792" t="s">
        <v>335</v>
      </c>
      <c r="C8" s="793">
        <v>0</v>
      </c>
      <c r="D8" s="793">
        <v>0</v>
      </c>
      <c r="E8" s="793">
        <v>0</v>
      </c>
      <c r="F8" s="794">
        <v>0</v>
      </c>
      <c r="G8" s="793">
        <v>0</v>
      </c>
      <c r="H8" s="793">
        <v>226</v>
      </c>
      <c r="I8" s="793">
        <v>211</v>
      </c>
      <c r="J8" s="794">
        <v>93.362831858407077</v>
      </c>
      <c r="K8" s="793">
        <v>0</v>
      </c>
      <c r="L8" s="795">
        <v>226</v>
      </c>
      <c r="M8" s="793">
        <v>211</v>
      </c>
      <c r="N8" s="796">
        <v>93.362831858407077</v>
      </c>
    </row>
    <row r="9" spans="1:14" x14ac:dyDescent="0.3">
      <c r="A9" s="798" t="s">
        <v>683</v>
      </c>
      <c r="B9" s="799" t="s">
        <v>681</v>
      </c>
      <c r="C9" s="800">
        <v>5038</v>
      </c>
      <c r="D9" s="800">
        <v>5347</v>
      </c>
      <c r="E9" s="800">
        <v>5347</v>
      </c>
      <c r="F9" s="801">
        <v>100</v>
      </c>
      <c r="G9" s="800">
        <v>8</v>
      </c>
      <c r="H9" s="800">
        <v>20</v>
      </c>
      <c r="I9" s="800">
        <v>20</v>
      </c>
      <c r="J9" s="801">
        <v>100</v>
      </c>
      <c r="K9" s="800">
        <v>5046</v>
      </c>
      <c r="L9" s="802">
        <v>5367</v>
      </c>
      <c r="M9" s="800">
        <v>5367</v>
      </c>
      <c r="N9" s="803">
        <v>100</v>
      </c>
    </row>
    <row r="10" spans="1:14" x14ac:dyDescent="0.3">
      <c r="A10" s="804" t="s">
        <v>684</v>
      </c>
      <c r="B10" s="792" t="s">
        <v>682</v>
      </c>
      <c r="C10" s="793">
        <v>0</v>
      </c>
      <c r="D10" s="793">
        <v>0</v>
      </c>
      <c r="E10" s="793">
        <v>0</v>
      </c>
      <c r="F10" s="794">
        <v>0</v>
      </c>
      <c r="G10" s="793">
        <v>0</v>
      </c>
      <c r="H10" s="793">
        <v>111</v>
      </c>
      <c r="I10" s="793">
        <v>111</v>
      </c>
      <c r="J10" s="794">
        <v>100</v>
      </c>
      <c r="K10" s="793">
        <v>0</v>
      </c>
      <c r="L10" s="795">
        <v>111</v>
      </c>
      <c r="M10" s="793">
        <v>111</v>
      </c>
      <c r="N10" s="796">
        <v>100</v>
      </c>
    </row>
    <row r="11" spans="1:14" x14ac:dyDescent="0.3">
      <c r="A11" s="804" t="s">
        <v>684</v>
      </c>
      <c r="B11" s="792" t="s">
        <v>335</v>
      </c>
      <c r="C11" s="793">
        <v>0</v>
      </c>
      <c r="D11" s="793">
        <v>0</v>
      </c>
      <c r="E11" s="793">
        <v>0</v>
      </c>
      <c r="F11" s="794">
        <v>0</v>
      </c>
      <c r="G11" s="793">
        <v>0</v>
      </c>
      <c r="H11" s="793">
        <v>276</v>
      </c>
      <c r="I11" s="793">
        <v>276</v>
      </c>
      <c r="J11" s="794">
        <v>100</v>
      </c>
      <c r="K11" s="793">
        <v>0</v>
      </c>
      <c r="L11" s="795">
        <v>276</v>
      </c>
      <c r="M11" s="793">
        <v>276</v>
      </c>
      <c r="N11" s="796">
        <v>100</v>
      </c>
    </row>
    <row r="12" spans="1:14" x14ac:dyDescent="0.3">
      <c r="A12" s="804" t="s">
        <v>684</v>
      </c>
      <c r="B12" s="792">
        <v>70</v>
      </c>
      <c r="C12" s="793">
        <v>5</v>
      </c>
      <c r="D12" s="793">
        <v>5</v>
      </c>
      <c r="E12" s="793">
        <v>0</v>
      </c>
      <c r="F12" s="801">
        <v>0</v>
      </c>
      <c r="G12" s="793">
        <v>0</v>
      </c>
      <c r="H12" s="793">
        <v>0</v>
      </c>
      <c r="I12" s="793">
        <v>0</v>
      </c>
      <c r="J12" s="794">
        <v>0</v>
      </c>
      <c r="K12" s="793">
        <v>5</v>
      </c>
      <c r="L12" s="795">
        <v>5</v>
      </c>
      <c r="M12" s="793">
        <v>0</v>
      </c>
      <c r="N12" s="796">
        <v>0</v>
      </c>
    </row>
    <row r="13" spans="1:14" x14ac:dyDescent="0.3">
      <c r="A13" s="798" t="s">
        <v>685</v>
      </c>
      <c r="B13" s="799" t="s">
        <v>681</v>
      </c>
      <c r="C13" s="800">
        <v>17716</v>
      </c>
      <c r="D13" s="800">
        <v>25673</v>
      </c>
      <c r="E13" s="800">
        <v>25168</v>
      </c>
      <c r="F13" s="801">
        <v>98.032952907724066</v>
      </c>
      <c r="G13" s="800">
        <v>972</v>
      </c>
      <c r="H13" s="800">
        <v>141</v>
      </c>
      <c r="I13" s="800">
        <v>141</v>
      </c>
      <c r="J13" s="801">
        <v>100</v>
      </c>
      <c r="K13" s="800">
        <v>18688</v>
      </c>
      <c r="L13" s="802">
        <v>25814</v>
      </c>
      <c r="M13" s="800">
        <v>25309</v>
      </c>
      <c r="N13" s="803">
        <v>98.04369721856358</v>
      </c>
    </row>
    <row r="14" spans="1:14" x14ac:dyDescent="0.3">
      <c r="A14" s="804" t="s">
        <v>684</v>
      </c>
      <c r="B14" s="792" t="s">
        <v>682</v>
      </c>
      <c r="C14" s="793">
        <v>0</v>
      </c>
      <c r="D14" s="793">
        <v>0</v>
      </c>
      <c r="E14" s="793">
        <v>0</v>
      </c>
      <c r="F14" s="794">
        <v>0</v>
      </c>
      <c r="G14" s="793">
        <v>0</v>
      </c>
      <c r="H14" s="793">
        <v>817</v>
      </c>
      <c r="I14" s="793">
        <v>817</v>
      </c>
      <c r="J14" s="794">
        <v>100</v>
      </c>
      <c r="K14" s="793">
        <v>0</v>
      </c>
      <c r="L14" s="795">
        <v>817</v>
      </c>
      <c r="M14" s="793">
        <v>817</v>
      </c>
      <c r="N14" s="796">
        <v>100</v>
      </c>
    </row>
    <row r="15" spans="1:14" x14ac:dyDescent="0.3">
      <c r="A15" s="804" t="s">
        <v>684</v>
      </c>
      <c r="B15" s="792" t="s">
        <v>335</v>
      </c>
      <c r="C15" s="793">
        <v>0</v>
      </c>
      <c r="D15" s="793">
        <v>0</v>
      </c>
      <c r="E15" s="793">
        <v>0</v>
      </c>
      <c r="F15" s="794">
        <v>0</v>
      </c>
      <c r="G15" s="793">
        <v>0</v>
      </c>
      <c r="H15" s="793">
        <v>742</v>
      </c>
      <c r="I15" s="793">
        <v>742</v>
      </c>
      <c r="J15" s="794">
        <v>100</v>
      </c>
      <c r="K15" s="793">
        <v>0</v>
      </c>
      <c r="L15" s="795">
        <v>742</v>
      </c>
      <c r="M15" s="793">
        <v>742</v>
      </c>
      <c r="N15" s="796">
        <v>100</v>
      </c>
    </row>
    <row r="16" spans="1:14" x14ac:dyDescent="0.3">
      <c r="A16" s="804" t="s">
        <v>684</v>
      </c>
      <c r="B16" s="792" t="s">
        <v>347</v>
      </c>
      <c r="C16" s="793">
        <v>9281</v>
      </c>
      <c r="D16" s="793">
        <v>2613</v>
      </c>
      <c r="E16" s="793">
        <v>2613</v>
      </c>
      <c r="F16" s="794">
        <v>100</v>
      </c>
      <c r="G16" s="793">
        <v>0</v>
      </c>
      <c r="H16" s="793">
        <v>0</v>
      </c>
      <c r="I16" s="793">
        <v>0</v>
      </c>
      <c r="J16" s="794">
        <v>0</v>
      </c>
      <c r="K16" s="793">
        <v>9281</v>
      </c>
      <c r="L16" s="795">
        <v>2613</v>
      </c>
      <c r="M16" s="793">
        <v>2613</v>
      </c>
      <c r="N16" s="796">
        <v>100</v>
      </c>
    </row>
    <row r="17" spans="1:14" x14ac:dyDescent="0.3">
      <c r="A17" s="804" t="s">
        <v>684</v>
      </c>
      <c r="B17" s="792" t="s">
        <v>349</v>
      </c>
      <c r="C17" s="793">
        <v>1646</v>
      </c>
      <c r="D17" s="793">
        <v>464</v>
      </c>
      <c r="E17" s="793">
        <v>464</v>
      </c>
      <c r="F17" s="794">
        <v>100</v>
      </c>
      <c r="G17" s="793">
        <v>0</v>
      </c>
      <c r="H17" s="793">
        <v>0</v>
      </c>
      <c r="I17" s="793">
        <v>0</v>
      </c>
      <c r="J17" s="794">
        <v>0</v>
      </c>
      <c r="K17" s="793">
        <v>1646</v>
      </c>
      <c r="L17" s="795">
        <v>464</v>
      </c>
      <c r="M17" s="793">
        <v>464</v>
      </c>
      <c r="N17" s="796">
        <v>100</v>
      </c>
    </row>
    <row r="18" spans="1:14" x14ac:dyDescent="0.3">
      <c r="A18" s="804" t="s">
        <v>684</v>
      </c>
      <c r="B18" s="792" t="s">
        <v>350</v>
      </c>
      <c r="C18" s="793">
        <v>390</v>
      </c>
      <c r="D18" s="793">
        <v>108</v>
      </c>
      <c r="E18" s="793">
        <v>108</v>
      </c>
      <c r="F18" s="794">
        <v>100</v>
      </c>
      <c r="G18" s="793">
        <v>0</v>
      </c>
      <c r="H18" s="793">
        <v>0</v>
      </c>
      <c r="I18" s="793">
        <v>0</v>
      </c>
      <c r="J18" s="794">
        <v>0</v>
      </c>
      <c r="K18" s="793">
        <v>390</v>
      </c>
      <c r="L18" s="795">
        <v>108</v>
      </c>
      <c r="M18" s="793">
        <v>108</v>
      </c>
      <c r="N18" s="796">
        <v>100</v>
      </c>
    </row>
    <row r="19" spans="1:14" x14ac:dyDescent="0.3">
      <c r="A19" s="804" t="s">
        <v>684</v>
      </c>
      <c r="B19" s="792" t="s">
        <v>353</v>
      </c>
      <c r="C19" s="793">
        <v>0</v>
      </c>
      <c r="D19" s="793">
        <v>222</v>
      </c>
      <c r="E19" s="793">
        <v>222</v>
      </c>
      <c r="F19" s="794">
        <v>100</v>
      </c>
      <c r="G19" s="793">
        <v>0</v>
      </c>
      <c r="H19" s="793">
        <v>0</v>
      </c>
      <c r="I19" s="793">
        <v>0</v>
      </c>
      <c r="J19" s="794">
        <v>0</v>
      </c>
      <c r="K19" s="793">
        <v>0</v>
      </c>
      <c r="L19" s="795">
        <v>222</v>
      </c>
      <c r="M19" s="793">
        <v>222</v>
      </c>
      <c r="N19" s="796">
        <v>100</v>
      </c>
    </row>
    <row r="20" spans="1:14" x14ac:dyDescent="0.3">
      <c r="A20" s="804" t="s">
        <v>684</v>
      </c>
      <c r="B20" s="792" t="s">
        <v>686</v>
      </c>
      <c r="C20" s="793">
        <v>0</v>
      </c>
      <c r="D20" s="793">
        <v>8</v>
      </c>
      <c r="E20" s="793">
        <v>8</v>
      </c>
      <c r="F20" s="794">
        <v>100</v>
      </c>
      <c r="G20" s="793">
        <v>0</v>
      </c>
      <c r="H20" s="793">
        <v>0</v>
      </c>
      <c r="I20" s="793">
        <v>0</v>
      </c>
      <c r="J20" s="794">
        <v>0</v>
      </c>
      <c r="K20" s="793">
        <v>0</v>
      </c>
      <c r="L20" s="795">
        <v>8</v>
      </c>
      <c r="M20" s="793">
        <v>8</v>
      </c>
      <c r="N20" s="796">
        <v>100</v>
      </c>
    </row>
    <row r="21" spans="1:14" x14ac:dyDescent="0.3">
      <c r="A21" s="804" t="s">
        <v>684</v>
      </c>
      <c r="B21" s="792" t="s">
        <v>368</v>
      </c>
      <c r="C21" s="793">
        <v>25</v>
      </c>
      <c r="D21" s="793">
        <v>25</v>
      </c>
      <c r="E21" s="793">
        <v>25</v>
      </c>
      <c r="F21" s="794">
        <v>100</v>
      </c>
      <c r="G21" s="793">
        <v>0</v>
      </c>
      <c r="H21" s="793">
        <v>0</v>
      </c>
      <c r="I21" s="793">
        <v>0</v>
      </c>
      <c r="J21" s="794">
        <v>0</v>
      </c>
      <c r="K21" s="793">
        <v>25</v>
      </c>
      <c r="L21" s="795">
        <v>25</v>
      </c>
      <c r="M21" s="793">
        <v>25</v>
      </c>
      <c r="N21" s="796">
        <v>100</v>
      </c>
    </row>
    <row r="22" spans="1:14" x14ac:dyDescent="0.3">
      <c r="A22" s="804" t="s">
        <v>684</v>
      </c>
      <c r="B22" s="792" t="s">
        <v>376</v>
      </c>
      <c r="C22" s="793">
        <v>0</v>
      </c>
      <c r="D22" s="793">
        <v>5285</v>
      </c>
      <c r="E22" s="793">
        <v>5285</v>
      </c>
      <c r="F22" s="794">
        <v>100</v>
      </c>
      <c r="G22" s="793">
        <v>0</v>
      </c>
      <c r="H22" s="793">
        <v>0</v>
      </c>
      <c r="I22" s="793">
        <v>0</v>
      </c>
      <c r="J22" s="794">
        <v>0</v>
      </c>
      <c r="K22" s="793">
        <v>0</v>
      </c>
      <c r="L22" s="795">
        <v>5285</v>
      </c>
      <c r="M22" s="793">
        <v>5285</v>
      </c>
      <c r="N22" s="796">
        <v>100</v>
      </c>
    </row>
    <row r="23" spans="1:14" x14ac:dyDescent="0.3">
      <c r="A23" s="804" t="s">
        <v>684</v>
      </c>
      <c r="B23" s="792" t="s">
        <v>687</v>
      </c>
      <c r="C23" s="793">
        <v>0</v>
      </c>
      <c r="D23" s="793">
        <v>929</v>
      </c>
      <c r="E23" s="793">
        <v>929</v>
      </c>
      <c r="F23" s="794">
        <v>100</v>
      </c>
      <c r="G23" s="793">
        <v>0</v>
      </c>
      <c r="H23" s="793">
        <v>0</v>
      </c>
      <c r="I23" s="793">
        <v>0</v>
      </c>
      <c r="J23" s="794">
        <v>0</v>
      </c>
      <c r="K23" s="793">
        <v>0</v>
      </c>
      <c r="L23" s="795">
        <v>929</v>
      </c>
      <c r="M23" s="793">
        <v>929</v>
      </c>
      <c r="N23" s="796">
        <v>100</v>
      </c>
    </row>
    <row r="24" spans="1:14" x14ac:dyDescent="0.3">
      <c r="A24" s="804" t="s">
        <v>684</v>
      </c>
      <c r="B24" s="792" t="s">
        <v>688</v>
      </c>
      <c r="C24" s="793">
        <v>0</v>
      </c>
      <c r="D24" s="793">
        <v>222</v>
      </c>
      <c r="E24" s="793">
        <v>222</v>
      </c>
      <c r="F24" s="794">
        <v>100</v>
      </c>
      <c r="G24" s="793">
        <v>0</v>
      </c>
      <c r="H24" s="793">
        <v>0</v>
      </c>
      <c r="I24" s="793">
        <v>0</v>
      </c>
      <c r="J24" s="794">
        <v>0</v>
      </c>
      <c r="K24" s="793">
        <v>0</v>
      </c>
      <c r="L24" s="795">
        <v>222</v>
      </c>
      <c r="M24" s="793">
        <v>222</v>
      </c>
      <c r="N24" s="796">
        <v>100</v>
      </c>
    </row>
    <row r="25" spans="1:14" x14ac:dyDescent="0.3">
      <c r="A25" s="804" t="s">
        <v>684</v>
      </c>
      <c r="B25" s="792" t="s">
        <v>378</v>
      </c>
      <c r="C25" s="793">
        <v>0</v>
      </c>
      <c r="D25" s="793">
        <v>65</v>
      </c>
      <c r="E25" s="793">
        <v>65</v>
      </c>
      <c r="F25" s="794">
        <v>100</v>
      </c>
      <c r="G25" s="793">
        <v>0</v>
      </c>
      <c r="H25" s="793">
        <v>0</v>
      </c>
      <c r="I25" s="793">
        <v>0</v>
      </c>
      <c r="J25" s="794">
        <v>0</v>
      </c>
      <c r="K25" s="793">
        <v>0</v>
      </c>
      <c r="L25" s="795">
        <v>65</v>
      </c>
      <c r="M25" s="793">
        <v>65</v>
      </c>
      <c r="N25" s="796">
        <v>100</v>
      </c>
    </row>
    <row r="26" spans="1:14" x14ac:dyDescent="0.3">
      <c r="A26" s="804" t="s">
        <v>684</v>
      </c>
      <c r="B26" s="792" t="s">
        <v>379</v>
      </c>
      <c r="C26" s="793">
        <v>0</v>
      </c>
      <c r="D26" s="793">
        <v>74</v>
      </c>
      <c r="E26" s="793">
        <v>74</v>
      </c>
      <c r="F26" s="794">
        <v>100</v>
      </c>
      <c r="G26" s="793">
        <v>0</v>
      </c>
      <c r="H26" s="793">
        <v>0</v>
      </c>
      <c r="I26" s="793">
        <v>0</v>
      </c>
      <c r="J26" s="794">
        <v>0</v>
      </c>
      <c r="K26" s="793">
        <v>0</v>
      </c>
      <c r="L26" s="795">
        <v>74</v>
      </c>
      <c r="M26" s="793">
        <v>74</v>
      </c>
      <c r="N26" s="796">
        <v>100</v>
      </c>
    </row>
    <row r="27" spans="1:14" x14ac:dyDescent="0.3">
      <c r="A27" s="804" t="s">
        <v>684</v>
      </c>
      <c r="B27" s="792" t="s">
        <v>689</v>
      </c>
      <c r="C27" s="793">
        <v>0</v>
      </c>
      <c r="D27" s="793">
        <v>54</v>
      </c>
      <c r="E27" s="793">
        <v>54</v>
      </c>
      <c r="F27" s="794">
        <v>100</v>
      </c>
      <c r="G27" s="793">
        <v>0</v>
      </c>
      <c r="H27" s="793">
        <v>0</v>
      </c>
      <c r="I27" s="793">
        <v>0</v>
      </c>
      <c r="J27" s="794">
        <v>0</v>
      </c>
      <c r="K27" s="793">
        <v>0</v>
      </c>
      <c r="L27" s="795">
        <v>54</v>
      </c>
      <c r="M27" s="793">
        <v>54</v>
      </c>
      <c r="N27" s="796">
        <v>100</v>
      </c>
    </row>
    <row r="28" spans="1:14" ht="39.6" x14ac:dyDescent="0.3">
      <c r="A28" s="805" t="s">
        <v>690</v>
      </c>
      <c r="B28" s="799" t="s">
        <v>681</v>
      </c>
      <c r="C28" s="800">
        <v>34840</v>
      </c>
      <c r="D28" s="800">
        <v>67785</v>
      </c>
      <c r="E28" s="800">
        <v>66542</v>
      </c>
      <c r="F28" s="801">
        <v>98.166260972191495</v>
      </c>
      <c r="G28" s="802">
        <v>701</v>
      </c>
      <c r="H28" s="800">
        <v>9156</v>
      </c>
      <c r="I28" s="800">
        <v>8935</v>
      </c>
      <c r="J28" s="801">
        <v>97.586282219309737</v>
      </c>
      <c r="K28" s="802">
        <v>35541</v>
      </c>
      <c r="L28" s="802">
        <v>76941</v>
      </c>
      <c r="M28" s="800">
        <v>75477</v>
      </c>
      <c r="N28" s="803">
        <v>98.09724334230124</v>
      </c>
    </row>
    <row r="29" spans="1:14" x14ac:dyDescent="0.3">
      <c r="A29" s="804" t="s">
        <v>684</v>
      </c>
      <c r="B29" s="792" t="s">
        <v>682</v>
      </c>
      <c r="C29" s="793">
        <v>0</v>
      </c>
      <c r="D29" s="793">
        <v>1100</v>
      </c>
      <c r="E29" s="793">
        <v>1021</v>
      </c>
      <c r="F29" s="794">
        <v>92.818181818181827</v>
      </c>
      <c r="G29" s="793">
        <v>0</v>
      </c>
      <c r="H29" s="793">
        <v>7281</v>
      </c>
      <c r="I29" s="793">
        <v>7281</v>
      </c>
      <c r="J29" s="794">
        <v>100</v>
      </c>
      <c r="K29" s="793">
        <v>0</v>
      </c>
      <c r="L29" s="795">
        <v>8381</v>
      </c>
      <c r="M29" s="793">
        <v>8302</v>
      </c>
      <c r="N29" s="796">
        <v>99.057391719365228</v>
      </c>
    </row>
    <row r="30" spans="1:14" x14ac:dyDescent="0.3">
      <c r="A30" s="804" t="s">
        <v>684</v>
      </c>
      <c r="B30" s="792" t="s">
        <v>335</v>
      </c>
      <c r="C30" s="793">
        <v>0</v>
      </c>
      <c r="D30" s="793">
        <v>0</v>
      </c>
      <c r="E30" s="793">
        <v>0</v>
      </c>
      <c r="F30" s="794">
        <v>0</v>
      </c>
      <c r="G30" s="793">
        <v>0</v>
      </c>
      <c r="H30" s="793">
        <v>22208</v>
      </c>
      <c r="I30" s="793">
        <v>22208</v>
      </c>
      <c r="J30" s="794">
        <v>100</v>
      </c>
      <c r="K30" s="793">
        <v>0</v>
      </c>
      <c r="L30" s="795">
        <v>22208</v>
      </c>
      <c r="M30" s="793">
        <v>22208</v>
      </c>
      <c r="N30" s="796">
        <v>100</v>
      </c>
    </row>
    <row r="31" spans="1:14" x14ac:dyDescent="0.3">
      <c r="A31" s="804" t="s">
        <v>684</v>
      </c>
      <c r="B31" s="792" t="s">
        <v>347</v>
      </c>
      <c r="C31" s="793">
        <v>0</v>
      </c>
      <c r="D31" s="793">
        <v>6380</v>
      </c>
      <c r="E31" s="793">
        <v>6356</v>
      </c>
      <c r="F31" s="794">
        <v>99.623824451410655</v>
      </c>
      <c r="G31" s="793">
        <v>0</v>
      </c>
      <c r="H31" s="793">
        <v>66074</v>
      </c>
      <c r="I31" s="793">
        <v>66074</v>
      </c>
      <c r="J31" s="794">
        <v>100</v>
      </c>
      <c r="K31" s="793">
        <v>0</v>
      </c>
      <c r="L31" s="795">
        <v>72454</v>
      </c>
      <c r="M31" s="793">
        <v>72430</v>
      </c>
      <c r="N31" s="796">
        <v>99.966875534822094</v>
      </c>
    </row>
    <row r="32" spans="1:14" x14ac:dyDescent="0.3">
      <c r="A32" s="804" t="s">
        <v>684</v>
      </c>
      <c r="B32" s="792" t="s">
        <v>349</v>
      </c>
      <c r="C32" s="793">
        <v>0</v>
      </c>
      <c r="D32" s="793">
        <v>746</v>
      </c>
      <c r="E32" s="793">
        <v>741</v>
      </c>
      <c r="F32" s="794">
        <v>99.329758713136727</v>
      </c>
      <c r="G32" s="793">
        <v>0</v>
      </c>
      <c r="H32" s="793">
        <v>9266</v>
      </c>
      <c r="I32" s="793">
        <v>9266</v>
      </c>
      <c r="J32" s="794">
        <v>100</v>
      </c>
      <c r="K32" s="793">
        <v>0</v>
      </c>
      <c r="L32" s="795">
        <v>10012</v>
      </c>
      <c r="M32" s="793">
        <v>10007</v>
      </c>
      <c r="N32" s="796">
        <v>99.950059928086304</v>
      </c>
    </row>
    <row r="33" spans="1:14" x14ac:dyDescent="0.3">
      <c r="A33" s="804" t="s">
        <v>684</v>
      </c>
      <c r="B33" s="792" t="s">
        <v>350</v>
      </c>
      <c r="C33" s="793">
        <v>0</v>
      </c>
      <c r="D33" s="793">
        <v>180</v>
      </c>
      <c r="E33" s="793">
        <v>178</v>
      </c>
      <c r="F33" s="794">
        <v>98.888888888888886</v>
      </c>
      <c r="G33" s="793">
        <v>0</v>
      </c>
      <c r="H33" s="793">
        <v>31</v>
      </c>
      <c r="I33" s="793">
        <v>31</v>
      </c>
      <c r="J33" s="794">
        <v>100</v>
      </c>
      <c r="K33" s="793">
        <v>0</v>
      </c>
      <c r="L33" s="795">
        <v>211</v>
      </c>
      <c r="M33" s="793">
        <v>209</v>
      </c>
      <c r="N33" s="796">
        <v>99.052132701421797</v>
      </c>
    </row>
    <row r="34" spans="1:14" x14ac:dyDescent="0.3">
      <c r="A34" s="804" t="s">
        <v>684</v>
      </c>
      <c r="B34" s="792" t="s">
        <v>353</v>
      </c>
      <c r="C34" s="793">
        <v>0</v>
      </c>
      <c r="D34" s="793">
        <v>1140</v>
      </c>
      <c r="E34" s="793">
        <v>1140</v>
      </c>
      <c r="F34" s="794">
        <v>100</v>
      </c>
      <c r="G34" s="793">
        <v>0</v>
      </c>
      <c r="H34" s="793">
        <v>0</v>
      </c>
      <c r="I34" s="793">
        <v>0</v>
      </c>
      <c r="J34" s="794">
        <v>0</v>
      </c>
      <c r="K34" s="793">
        <v>0</v>
      </c>
      <c r="L34" s="795">
        <v>1140</v>
      </c>
      <c r="M34" s="793">
        <v>1140</v>
      </c>
      <c r="N34" s="796">
        <v>100</v>
      </c>
    </row>
    <row r="35" spans="1:14" x14ac:dyDescent="0.3">
      <c r="A35" s="804" t="s">
        <v>684</v>
      </c>
      <c r="B35" s="792" t="s">
        <v>355</v>
      </c>
      <c r="C35" s="793">
        <v>0</v>
      </c>
      <c r="D35" s="793">
        <v>53</v>
      </c>
      <c r="E35" s="793">
        <v>53</v>
      </c>
      <c r="F35" s="794">
        <v>100</v>
      </c>
      <c r="G35" s="793">
        <v>0</v>
      </c>
      <c r="H35" s="793">
        <v>0</v>
      </c>
      <c r="I35" s="793">
        <v>0</v>
      </c>
      <c r="J35" s="794">
        <v>0</v>
      </c>
      <c r="K35" s="793">
        <v>0</v>
      </c>
      <c r="L35" s="795">
        <v>53</v>
      </c>
      <c r="M35" s="793">
        <v>53</v>
      </c>
      <c r="N35" s="796">
        <v>100</v>
      </c>
    </row>
    <row r="36" spans="1:14" x14ac:dyDescent="0.3">
      <c r="A36" s="804" t="s">
        <v>684</v>
      </c>
      <c r="B36" s="792" t="s">
        <v>686</v>
      </c>
      <c r="C36" s="793">
        <v>0</v>
      </c>
      <c r="D36" s="793">
        <v>323</v>
      </c>
      <c r="E36" s="793">
        <v>323</v>
      </c>
      <c r="F36" s="794">
        <v>100</v>
      </c>
      <c r="G36" s="793">
        <v>0</v>
      </c>
      <c r="H36" s="793">
        <v>0</v>
      </c>
      <c r="I36" s="793">
        <v>0</v>
      </c>
      <c r="J36" s="794">
        <v>0</v>
      </c>
      <c r="K36" s="793">
        <v>0</v>
      </c>
      <c r="L36" s="795">
        <v>323</v>
      </c>
      <c r="M36" s="793">
        <v>323</v>
      </c>
      <c r="N36" s="796">
        <v>100</v>
      </c>
    </row>
    <row r="37" spans="1:14" x14ac:dyDescent="0.3">
      <c r="A37" s="804" t="s">
        <v>684</v>
      </c>
      <c r="B37" s="792" t="s">
        <v>368</v>
      </c>
      <c r="C37" s="793">
        <v>0</v>
      </c>
      <c r="D37" s="793">
        <v>90</v>
      </c>
      <c r="E37" s="793">
        <v>90</v>
      </c>
      <c r="F37" s="794">
        <v>100</v>
      </c>
      <c r="G37" s="793">
        <v>0</v>
      </c>
      <c r="H37" s="793">
        <v>220</v>
      </c>
      <c r="I37" s="793">
        <v>220</v>
      </c>
      <c r="J37" s="794">
        <v>100</v>
      </c>
      <c r="K37" s="793">
        <v>0</v>
      </c>
      <c r="L37" s="795">
        <v>310</v>
      </c>
      <c r="M37" s="793">
        <v>310</v>
      </c>
      <c r="N37" s="796">
        <v>100</v>
      </c>
    </row>
    <row r="38" spans="1:14" x14ac:dyDescent="0.3">
      <c r="A38" s="804" t="s">
        <v>684</v>
      </c>
      <c r="B38" s="792" t="s">
        <v>373</v>
      </c>
      <c r="C38" s="793">
        <v>0</v>
      </c>
      <c r="D38" s="793">
        <v>2725</v>
      </c>
      <c r="E38" s="793">
        <v>2725</v>
      </c>
      <c r="F38" s="794">
        <v>100</v>
      </c>
      <c r="G38" s="793">
        <v>0</v>
      </c>
      <c r="H38" s="793">
        <v>1653</v>
      </c>
      <c r="I38" s="793">
        <v>1653</v>
      </c>
      <c r="J38" s="794">
        <v>100</v>
      </c>
      <c r="K38" s="793">
        <v>0</v>
      </c>
      <c r="L38" s="795">
        <v>4378</v>
      </c>
      <c r="M38" s="793">
        <v>4378</v>
      </c>
      <c r="N38" s="796">
        <v>100</v>
      </c>
    </row>
    <row r="39" spans="1:14" x14ac:dyDescent="0.3">
      <c r="A39" s="804" t="s">
        <v>684</v>
      </c>
      <c r="B39" s="792" t="s">
        <v>375</v>
      </c>
      <c r="C39" s="793">
        <v>0</v>
      </c>
      <c r="D39" s="793">
        <v>133</v>
      </c>
      <c r="E39" s="793">
        <v>133</v>
      </c>
      <c r="F39" s="794">
        <v>100</v>
      </c>
      <c r="G39" s="793">
        <v>0</v>
      </c>
      <c r="H39" s="793">
        <v>100</v>
      </c>
      <c r="I39" s="793">
        <v>100</v>
      </c>
      <c r="J39" s="794">
        <v>100</v>
      </c>
      <c r="K39" s="793">
        <v>0</v>
      </c>
      <c r="L39" s="795">
        <v>233</v>
      </c>
      <c r="M39" s="793">
        <v>233</v>
      </c>
      <c r="N39" s="796">
        <v>100</v>
      </c>
    </row>
    <row r="40" spans="1:14" x14ac:dyDescent="0.3">
      <c r="A40" s="804" t="s">
        <v>684</v>
      </c>
      <c r="B40" s="792" t="s">
        <v>376</v>
      </c>
      <c r="C40" s="793">
        <v>0</v>
      </c>
      <c r="D40" s="793">
        <v>7142</v>
      </c>
      <c r="E40" s="793">
        <v>6954</v>
      </c>
      <c r="F40" s="794">
        <v>97.367684122094659</v>
      </c>
      <c r="G40" s="793">
        <v>0</v>
      </c>
      <c r="H40" s="793">
        <v>19943</v>
      </c>
      <c r="I40" s="793">
        <v>19943</v>
      </c>
      <c r="J40" s="794">
        <v>100</v>
      </c>
      <c r="K40" s="793">
        <v>0</v>
      </c>
      <c r="L40" s="795">
        <v>27085</v>
      </c>
      <c r="M40" s="793">
        <v>26897</v>
      </c>
      <c r="N40" s="796">
        <v>99.305888868377338</v>
      </c>
    </row>
    <row r="41" spans="1:14" x14ac:dyDescent="0.3">
      <c r="A41" s="804" t="s">
        <v>684</v>
      </c>
      <c r="B41" s="792" t="s">
        <v>687</v>
      </c>
      <c r="C41" s="793">
        <v>0</v>
      </c>
      <c r="D41" s="793">
        <v>1118</v>
      </c>
      <c r="E41" s="793">
        <v>1085</v>
      </c>
      <c r="F41" s="794">
        <v>97.048300536672627</v>
      </c>
      <c r="G41" s="793">
        <v>0</v>
      </c>
      <c r="H41" s="793">
        <v>1343</v>
      </c>
      <c r="I41" s="793">
        <v>1343</v>
      </c>
      <c r="J41" s="794">
        <v>100</v>
      </c>
      <c r="K41" s="793">
        <v>0</v>
      </c>
      <c r="L41" s="795">
        <v>2461</v>
      </c>
      <c r="M41" s="793">
        <v>2428</v>
      </c>
      <c r="N41" s="796">
        <v>98.659081674116209</v>
      </c>
    </row>
    <row r="42" spans="1:14" x14ac:dyDescent="0.3">
      <c r="A42" s="804" t="s">
        <v>684</v>
      </c>
      <c r="B42" s="792" t="s">
        <v>688</v>
      </c>
      <c r="C42" s="793">
        <v>0</v>
      </c>
      <c r="D42" s="793">
        <v>358</v>
      </c>
      <c r="E42" s="793">
        <v>346</v>
      </c>
      <c r="F42" s="794">
        <v>96.648044692737429</v>
      </c>
      <c r="G42" s="793">
        <v>0</v>
      </c>
      <c r="H42" s="793">
        <v>1183</v>
      </c>
      <c r="I42" s="793">
        <v>1183</v>
      </c>
      <c r="J42" s="794">
        <v>100</v>
      </c>
      <c r="K42" s="793">
        <v>0</v>
      </c>
      <c r="L42" s="795">
        <v>1541</v>
      </c>
      <c r="M42" s="793">
        <v>1529</v>
      </c>
      <c r="N42" s="796">
        <v>99.221284879948087</v>
      </c>
    </row>
    <row r="43" spans="1:14" x14ac:dyDescent="0.3">
      <c r="A43" s="804" t="s">
        <v>684</v>
      </c>
      <c r="B43" s="792" t="s">
        <v>378</v>
      </c>
      <c r="C43" s="793">
        <v>0</v>
      </c>
      <c r="D43" s="793">
        <v>96</v>
      </c>
      <c r="E43" s="793">
        <v>96</v>
      </c>
      <c r="F43" s="794">
        <v>100</v>
      </c>
      <c r="G43" s="793">
        <v>0</v>
      </c>
      <c r="H43" s="793">
        <v>0</v>
      </c>
      <c r="I43" s="793">
        <v>0</v>
      </c>
      <c r="J43" s="794">
        <v>0</v>
      </c>
      <c r="K43" s="793">
        <v>0</v>
      </c>
      <c r="L43" s="795">
        <v>96</v>
      </c>
      <c r="M43" s="793">
        <v>96</v>
      </c>
      <c r="N43" s="796">
        <v>100</v>
      </c>
    </row>
    <row r="44" spans="1:14" x14ac:dyDescent="0.3">
      <c r="A44" s="804" t="s">
        <v>684</v>
      </c>
      <c r="B44" s="792" t="s">
        <v>379</v>
      </c>
      <c r="C44" s="793">
        <v>0</v>
      </c>
      <c r="D44" s="793">
        <v>166</v>
      </c>
      <c r="E44" s="793">
        <v>166</v>
      </c>
      <c r="F44" s="806">
        <v>100</v>
      </c>
      <c r="G44" s="793">
        <v>0</v>
      </c>
      <c r="H44" s="793">
        <v>0</v>
      </c>
      <c r="I44" s="793">
        <v>0</v>
      </c>
      <c r="J44" s="806">
        <v>0</v>
      </c>
      <c r="K44" s="793">
        <v>0</v>
      </c>
      <c r="L44" s="795">
        <v>166</v>
      </c>
      <c r="M44" s="793">
        <v>166</v>
      </c>
      <c r="N44" s="796">
        <v>100</v>
      </c>
    </row>
    <row r="45" spans="1:14" x14ac:dyDescent="0.3">
      <c r="A45" s="804" t="s">
        <v>684</v>
      </c>
      <c r="B45" s="792" t="s">
        <v>389</v>
      </c>
      <c r="C45" s="793">
        <v>0</v>
      </c>
      <c r="D45" s="793">
        <v>6076</v>
      </c>
      <c r="E45" s="793">
        <v>6076</v>
      </c>
      <c r="F45" s="794">
        <v>100</v>
      </c>
      <c r="G45" s="793">
        <v>0</v>
      </c>
      <c r="H45" s="793">
        <v>1838</v>
      </c>
      <c r="I45" s="793">
        <v>1838</v>
      </c>
      <c r="J45" s="794">
        <v>100</v>
      </c>
      <c r="K45" s="793">
        <v>0</v>
      </c>
      <c r="L45" s="795">
        <v>7914</v>
      </c>
      <c r="M45" s="793">
        <v>7914</v>
      </c>
      <c r="N45" s="796">
        <v>100</v>
      </c>
    </row>
    <row r="46" spans="1:14" x14ac:dyDescent="0.3">
      <c r="A46" s="804" t="s">
        <v>684</v>
      </c>
      <c r="B46" s="792" t="s">
        <v>691</v>
      </c>
      <c r="C46" s="793">
        <v>0</v>
      </c>
      <c r="D46" s="793">
        <v>167</v>
      </c>
      <c r="E46" s="793">
        <v>167</v>
      </c>
      <c r="F46" s="794">
        <v>100</v>
      </c>
      <c r="G46" s="793">
        <v>0</v>
      </c>
      <c r="H46" s="793">
        <v>256</v>
      </c>
      <c r="I46" s="793">
        <v>256</v>
      </c>
      <c r="J46" s="794">
        <v>100</v>
      </c>
      <c r="K46" s="793">
        <v>0</v>
      </c>
      <c r="L46" s="795">
        <v>423</v>
      </c>
      <c r="M46" s="793">
        <v>423</v>
      </c>
      <c r="N46" s="796">
        <v>100</v>
      </c>
    </row>
    <row r="47" spans="1:14" x14ac:dyDescent="0.3">
      <c r="A47" s="798" t="s">
        <v>692</v>
      </c>
      <c r="B47" s="799" t="s">
        <v>681</v>
      </c>
      <c r="C47" s="800">
        <v>5902</v>
      </c>
      <c r="D47" s="800">
        <v>6216</v>
      </c>
      <c r="E47" s="800">
        <v>6180</v>
      </c>
      <c r="F47" s="801">
        <v>99.420849420849422</v>
      </c>
      <c r="G47" s="800">
        <v>218</v>
      </c>
      <c r="H47" s="800">
        <v>97</v>
      </c>
      <c r="I47" s="800">
        <v>96</v>
      </c>
      <c r="J47" s="801">
        <v>98.969072164948457</v>
      </c>
      <c r="K47" s="800">
        <v>6120</v>
      </c>
      <c r="L47" s="802">
        <v>6313</v>
      </c>
      <c r="M47" s="800">
        <v>6276</v>
      </c>
      <c r="N47" s="803">
        <v>99.413907809282435</v>
      </c>
    </row>
    <row r="48" spans="1:14" x14ac:dyDescent="0.3">
      <c r="A48" s="804" t="s">
        <v>684</v>
      </c>
      <c r="B48" s="792" t="s">
        <v>682</v>
      </c>
      <c r="C48" s="793">
        <v>0</v>
      </c>
      <c r="D48" s="793">
        <v>0</v>
      </c>
      <c r="E48" s="793">
        <v>0</v>
      </c>
      <c r="F48" s="794">
        <v>0</v>
      </c>
      <c r="G48" s="793">
        <v>0</v>
      </c>
      <c r="H48" s="793">
        <v>14</v>
      </c>
      <c r="I48" s="793">
        <v>14</v>
      </c>
      <c r="J48" s="794">
        <v>100</v>
      </c>
      <c r="K48" s="793">
        <v>0</v>
      </c>
      <c r="L48" s="795">
        <v>14</v>
      </c>
      <c r="M48" s="793">
        <v>14</v>
      </c>
      <c r="N48" s="796">
        <v>100</v>
      </c>
    </row>
    <row r="49" spans="1:14" x14ac:dyDescent="0.3">
      <c r="A49" s="804" t="s">
        <v>684</v>
      </c>
      <c r="B49" s="792" t="s">
        <v>335</v>
      </c>
      <c r="C49" s="793">
        <v>0</v>
      </c>
      <c r="D49" s="793">
        <v>0</v>
      </c>
      <c r="E49" s="793">
        <v>0</v>
      </c>
      <c r="F49" s="794">
        <v>0</v>
      </c>
      <c r="G49" s="793">
        <v>0</v>
      </c>
      <c r="H49" s="793">
        <v>229</v>
      </c>
      <c r="I49" s="793">
        <v>227</v>
      </c>
      <c r="J49" s="794">
        <v>99.126637554585145</v>
      </c>
      <c r="K49" s="793">
        <v>0</v>
      </c>
      <c r="L49" s="795">
        <v>229</v>
      </c>
      <c r="M49" s="793">
        <v>227</v>
      </c>
      <c r="N49" s="796">
        <v>99.126637554585145</v>
      </c>
    </row>
    <row r="50" spans="1:14" x14ac:dyDescent="0.3">
      <c r="A50" s="804" t="s">
        <v>684</v>
      </c>
      <c r="B50" s="792">
        <v>70</v>
      </c>
      <c r="C50" s="793">
        <v>0</v>
      </c>
      <c r="D50" s="793">
        <v>0</v>
      </c>
      <c r="E50" s="793">
        <v>0</v>
      </c>
      <c r="F50" s="794">
        <v>0</v>
      </c>
      <c r="G50" s="793">
        <v>0</v>
      </c>
      <c r="H50" s="793">
        <v>0</v>
      </c>
      <c r="I50" s="793">
        <v>0</v>
      </c>
      <c r="J50" s="794">
        <v>0</v>
      </c>
      <c r="K50" s="793">
        <v>0</v>
      </c>
      <c r="L50" s="795">
        <v>0</v>
      </c>
      <c r="M50" s="793">
        <v>0</v>
      </c>
      <c r="N50" s="796">
        <v>0</v>
      </c>
    </row>
    <row r="51" spans="1:14" x14ac:dyDescent="0.3">
      <c r="A51" s="798" t="s">
        <v>693</v>
      </c>
      <c r="B51" s="799" t="s">
        <v>681</v>
      </c>
      <c r="C51" s="800">
        <v>15652</v>
      </c>
      <c r="D51" s="800">
        <v>14985</v>
      </c>
      <c r="E51" s="800">
        <v>14985</v>
      </c>
      <c r="F51" s="801">
        <v>100</v>
      </c>
      <c r="G51" s="800">
        <v>350</v>
      </c>
      <c r="H51" s="800">
        <v>15</v>
      </c>
      <c r="I51" s="800">
        <v>15</v>
      </c>
      <c r="J51" s="801">
        <v>100</v>
      </c>
      <c r="K51" s="800">
        <v>16002</v>
      </c>
      <c r="L51" s="802">
        <v>15000</v>
      </c>
      <c r="M51" s="800">
        <v>15000</v>
      </c>
      <c r="N51" s="803">
        <v>100</v>
      </c>
    </row>
    <row r="52" spans="1:14" x14ac:dyDescent="0.3">
      <c r="A52" s="804" t="s">
        <v>684</v>
      </c>
      <c r="B52" s="792" t="s">
        <v>682</v>
      </c>
      <c r="C52" s="793">
        <v>0</v>
      </c>
      <c r="D52" s="793">
        <v>0</v>
      </c>
      <c r="E52" s="793">
        <v>0</v>
      </c>
      <c r="F52" s="794">
        <v>0</v>
      </c>
      <c r="G52" s="793">
        <v>0</v>
      </c>
      <c r="H52" s="793">
        <v>316</v>
      </c>
      <c r="I52" s="793">
        <v>316</v>
      </c>
      <c r="J52" s="794">
        <v>100</v>
      </c>
      <c r="K52" s="793">
        <v>0</v>
      </c>
      <c r="L52" s="795">
        <v>316</v>
      </c>
      <c r="M52" s="793">
        <v>316</v>
      </c>
      <c r="N52" s="796">
        <v>100</v>
      </c>
    </row>
    <row r="53" spans="1:14" x14ac:dyDescent="0.3">
      <c r="A53" s="804" t="s">
        <v>684</v>
      </c>
      <c r="B53" s="792" t="s">
        <v>335</v>
      </c>
      <c r="C53" s="793">
        <v>0</v>
      </c>
      <c r="D53" s="793">
        <v>0</v>
      </c>
      <c r="E53" s="793">
        <v>0</v>
      </c>
      <c r="F53" s="794">
        <v>0</v>
      </c>
      <c r="G53" s="793">
        <v>0</v>
      </c>
      <c r="H53" s="793">
        <v>111</v>
      </c>
      <c r="I53" s="793">
        <v>111</v>
      </c>
      <c r="J53" s="794">
        <v>100</v>
      </c>
      <c r="K53" s="793">
        <v>0</v>
      </c>
      <c r="L53" s="795">
        <v>111</v>
      </c>
      <c r="M53" s="793">
        <v>111</v>
      </c>
      <c r="N53" s="796">
        <v>100</v>
      </c>
    </row>
    <row r="54" spans="1:14" x14ac:dyDescent="0.3">
      <c r="A54" s="804" t="s">
        <v>684</v>
      </c>
      <c r="B54" s="792" t="s">
        <v>353</v>
      </c>
      <c r="C54" s="793">
        <v>0</v>
      </c>
      <c r="D54" s="793">
        <v>148</v>
      </c>
      <c r="E54" s="793">
        <v>148</v>
      </c>
      <c r="F54" s="794">
        <v>100</v>
      </c>
      <c r="G54" s="793">
        <v>0</v>
      </c>
      <c r="H54" s="793">
        <v>0</v>
      </c>
      <c r="I54" s="793">
        <v>0</v>
      </c>
      <c r="J54" s="794">
        <v>0</v>
      </c>
      <c r="K54" s="793">
        <v>0</v>
      </c>
      <c r="L54" s="795">
        <v>148</v>
      </c>
      <c r="M54" s="793">
        <v>148</v>
      </c>
      <c r="N54" s="796">
        <v>100</v>
      </c>
    </row>
    <row r="55" spans="1:14" x14ac:dyDescent="0.3">
      <c r="A55" s="804" t="s">
        <v>684</v>
      </c>
      <c r="B55" s="792" t="s">
        <v>355</v>
      </c>
      <c r="C55" s="793">
        <v>0</v>
      </c>
      <c r="D55" s="793">
        <v>26</v>
      </c>
      <c r="E55" s="793">
        <v>26</v>
      </c>
      <c r="F55" s="794">
        <v>100</v>
      </c>
      <c r="G55" s="793">
        <v>0</v>
      </c>
      <c r="H55" s="793">
        <v>0</v>
      </c>
      <c r="I55" s="793">
        <v>0</v>
      </c>
      <c r="J55" s="794">
        <v>0</v>
      </c>
      <c r="K55" s="793">
        <v>0</v>
      </c>
      <c r="L55" s="795">
        <v>26</v>
      </c>
      <c r="M55" s="793">
        <v>26</v>
      </c>
      <c r="N55" s="796">
        <v>100</v>
      </c>
    </row>
    <row r="56" spans="1:14" x14ac:dyDescent="0.3">
      <c r="A56" s="804" t="s">
        <v>684</v>
      </c>
      <c r="B56" s="792" t="s">
        <v>686</v>
      </c>
      <c r="C56" s="793">
        <v>0</v>
      </c>
      <c r="D56" s="793">
        <v>37</v>
      </c>
      <c r="E56" s="793">
        <v>37</v>
      </c>
      <c r="F56" s="794">
        <v>100</v>
      </c>
      <c r="G56" s="793">
        <v>0</v>
      </c>
      <c r="H56" s="793">
        <v>0</v>
      </c>
      <c r="I56" s="793">
        <v>0</v>
      </c>
      <c r="J56" s="794">
        <v>0</v>
      </c>
      <c r="K56" s="793">
        <v>0</v>
      </c>
      <c r="L56" s="795">
        <v>37</v>
      </c>
      <c r="M56" s="793">
        <v>37</v>
      </c>
      <c r="N56" s="796">
        <v>100</v>
      </c>
    </row>
    <row r="57" spans="1:14" x14ac:dyDescent="0.3">
      <c r="A57" s="804" t="s">
        <v>684</v>
      </c>
      <c r="B57" s="792" t="s">
        <v>376</v>
      </c>
      <c r="C57" s="793">
        <v>0</v>
      </c>
      <c r="D57" s="793">
        <v>30</v>
      </c>
      <c r="E57" s="793">
        <v>30</v>
      </c>
      <c r="F57" s="794">
        <v>100</v>
      </c>
      <c r="G57" s="793">
        <v>0</v>
      </c>
      <c r="H57" s="793">
        <v>0</v>
      </c>
      <c r="I57" s="793">
        <v>0</v>
      </c>
      <c r="J57" s="794">
        <v>0</v>
      </c>
      <c r="K57" s="793">
        <v>0</v>
      </c>
      <c r="L57" s="795">
        <v>30</v>
      </c>
      <c r="M57" s="793">
        <v>30</v>
      </c>
      <c r="N57" s="796">
        <v>100</v>
      </c>
    </row>
    <row r="58" spans="1:14" x14ac:dyDescent="0.3">
      <c r="A58" s="804" t="s">
        <v>684</v>
      </c>
      <c r="B58" s="792" t="s">
        <v>687</v>
      </c>
      <c r="C58" s="793">
        <v>0</v>
      </c>
      <c r="D58" s="793">
        <v>5</v>
      </c>
      <c r="E58" s="793">
        <v>5</v>
      </c>
      <c r="F58" s="794">
        <v>100</v>
      </c>
      <c r="G58" s="793">
        <v>0</v>
      </c>
      <c r="H58" s="793">
        <v>0</v>
      </c>
      <c r="I58" s="793">
        <v>0</v>
      </c>
      <c r="J58" s="794">
        <v>0</v>
      </c>
      <c r="K58" s="793">
        <v>0</v>
      </c>
      <c r="L58" s="795">
        <v>5</v>
      </c>
      <c r="M58" s="793">
        <v>5</v>
      </c>
      <c r="N58" s="796">
        <v>100</v>
      </c>
    </row>
    <row r="59" spans="1:14" x14ac:dyDescent="0.3">
      <c r="A59" s="804" t="s">
        <v>684</v>
      </c>
      <c r="B59" s="792" t="s">
        <v>688</v>
      </c>
      <c r="C59" s="793">
        <v>0</v>
      </c>
      <c r="D59" s="793">
        <v>9</v>
      </c>
      <c r="E59" s="793">
        <v>9</v>
      </c>
      <c r="F59" s="794">
        <v>100</v>
      </c>
      <c r="G59" s="793">
        <v>0</v>
      </c>
      <c r="H59" s="793">
        <v>0</v>
      </c>
      <c r="I59" s="793">
        <v>0</v>
      </c>
      <c r="J59" s="794">
        <v>0</v>
      </c>
      <c r="K59" s="793">
        <v>0</v>
      </c>
      <c r="L59" s="795">
        <v>9</v>
      </c>
      <c r="M59" s="793">
        <v>9</v>
      </c>
      <c r="N59" s="796">
        <v>100</v>
      </c>
    </row>
    <row r="60" spans="1:14" x14ac:dyDescent="0.3">
      <c r="A60" s="804" t="s">
        <v>684</v>
      </c>
      <c r="B60" s="792" t="s">
        <v>378</v>
      </c>
      <c r="C60" s="793">
        <v>0</v>
      </c>
      <c r="D60" s="793">
        <v>258</v>
      </c>
      <c r="E60" s="793">
        <v>258</v>
      </c>
      <c r="F60" s="794">
        <v>100</v>
      </c>
      <c r="G60" s="793">
        <v>0</v>
      </c>
      <c r="H60" s="793">
        <v>0</v>
      </c>
      <c r="I60" s="793">
        <v>0</v>
      </c>
      <c r="J60" s="794">
        <v>0</v>
      </c>
      <c r="K60" s="793">
        <v>0</v>
      </c>
      <c r="L60" s="795">
        <v>258</v>
      </c>
      <c r="M60" s="793">
        <v>258</v>
      </c>
      <c r="N60" s="796">
        <v>100</v>
      </c>
    </row>
    <row r="61" spans="1:14" x14ac:dyDescent="0.3">
      <c r="A61" s="804" t="s">
        <v>684</v>
      </c>
      <c r="B61" s="792" t="s">
        <v>379</v>
      </c>
      <c r="C61" s="793">
        <v>0</v>
      </c>
      <c r="D61" s="793">
        <v>72</v>
      </c>
      <c r="E61" s="793">
        <v>72</v>
      </c>
      <c r="F61" s="794">
        <v>100</v>
      </c>
      <c r="G61" s="793">
        <v>0</v>
      </c>
      <c r="H61" s="793">
        <v>0</v>
      </c>
      <c r="I61" s="793">
        <v>0</v>
      </c>
      <c r="J61" s="794">
        <v>0</v>
      </c>
      <c r="K61" s="793">
        <v>0</v>
      </c>
      <c r="L61" s="795">
        <v>72</v>
      </c>
      <c r="M61" s="793">
        <v>72</v>
      </c>
      <c r="N61" s="796">
        <v>100</v>
      </c>
    </row>
    <row r="62" spans="1:14" x14ac:dyDescent="0.3">
      <c r="A62" s="798" t="s">
        <v>694</v>
      </c>
      <c r="B62" s="799" t="s">
        <v>681</v>
      </c>
      <c r="C62" s="800">
        <v>109612</v>
      </c>
      <c r="D62" s="800">
        <v>110416</v>
      </c>
      <c r="E62" s="800">
        <v>109778</v>
      </c>
      <c r="F62" s="801">
        <v>99.422185190552099</v>
      </c>
      <c r="G62" s="800">
        <v>4178</v>
      </c>
      <c r="H62" s="800">
        <v>1401</v>
      </c>
      <c r="I62" s="800">
        <v>1398</v>
      </c>
      <c r="J62" s="801">
        <v>99.78586723768737</v>
      </c>
      <c r="K62" s="800">
        <v>113790</v>
      </c>
      <c r="L62" s="802">
        <v>111817</v>
      </c>
      <c r="M62" s="800">
        <v>111176</v>
      </c>
      <c r="N62" s="803">
        <v>99.426741908654321</v>
      </c>
    </row>
    <row r="63" spans="1:14" x14ac:dyDescent="0.3">
      <c r="A63" s="804" t="s">
        <v>684</v>
      </c>
      <c r="B63" s="792" t="s">
        <v>682</v>
      </c>
      <c r="C63" s="793">
        <v>0</v>
      </c>
      <c r="D63" s="793">
        <v>0</v>
      </c>
      <c r="E63" s="793">
        <v>0</v>
      </c>
      <c r="F63" s="794">
        <v>0</v>
      </c>
      <c r="G63" s="793">
        <v>0</v>
      </c>
      <c r="H63" s="793">
        <v>542</v>
      </c>
      <c r="I63" s="793">
        <v>542</v>
      </c>
      <c r="J63" s="794">
        <v>100</v>
      </c>
      <c r="K63" s="793">
        <v>0</v>
      </c>
      <c r="L63" s="795">
        <v>542</v>
      </c>
      <c r="M63" s="793">
        <v>542</v>
      </c>
      <c r="N63" s="796">
        <v>100</v>
      </c>
    </row>
    <row r="64" spans="1:14" x14ac:dyDescent="0.3">
      <c r="A64" s="804" t="s">
        <v>684</v>
      </c>
      <c r="B64" s="792" t="s">
        <v>335</v>
      </c>
      <c r="C64" s="793">
        <v>0</v>
      </c>
      <c r="D64" s="793">
        <v>0</v>
      </c>
      <c r="E64" s="793">
        <v>0</v>
      </c>
      <c r="F64" s="794">
        <v>0</v>
      </c>
      <c r="G64" s="793">
        <v>0</v>
      </c>
      <c r="H64" s="793">
        <v>2335</v>
      </c>
      <c r="I64" s="793">
        <v>2335</v>
      </c>
      <c r="J64" s="794">
        <v>100</v>
      </c>
      <c r="K64" s="793">
        <v>0</v>
      </c>
      <c r="L64" s="795">
        <v>2335</v>
      </c>
      <c r="M64" s="793">
        <v>2335</v>
      </c>
      <c r="N64" s="796">
        <v>100</v>
      </c>
    </row>
    <row r="65" spans="1:14" x14ac:dyDescent="0.3">
      <c r="A65" s="798" t="s">
        <v>695</v>
      </c>
      <c r="B65" s="799" t="s">
        <v>681</v>
      </c>
      <c r="C65" s="800">
        <v>12711</v>
      </c>
      <c r="D65" s="800">
        <v>12651</v>
      </c>
      <c r="E65" s="800">
        <v>12651</v>
      </c>
      <c r="F65" s="801">
        <v>100</v>
      </c>
      <c r="G65" s="800">
        <v>109</v>
      </c>
      <c r="H65" s="800">
        <v>104</v>
      </c>
      <c r="I65" s="800">
        <v>104</v>
      </c>
      <c r="J65" s="801">
        <v>100</v>
      </c>
      <c r="K65" s="800">
        <v>12820</v>
      </c>
      <c r="L65" s="802">
        <v>12755</v>
      </c>
      <c r="M65" s="800">
        <v>12755</v>
      </c>
      <c r="N65" s="803">
        <v>100</v>
      </c>
    </row>
    <row r="66" spans="1:14" x14ac:dyDescent="0.3">
      <c r="A66" s="804" t="s">
        <v>684</v>
      </c>
      <c r="B66" s="792" t="s">
        <v>682</v>
      </c>
      <c r="C66" s="793">
        <v>0</v>
      </c>
      <c r="D66" s="793">
        <v>0</v>
      </c>
      <c r="E66" s="793">
        <v>0</v>
      </c>
      <c r="F66" s="794">
        <v>0</v>
      </c>
      <c r="G66" s="793">
        <v>0</v>
      </c>
      <c r="H66" s="793">
        <v>129</v>
      </c>
      <c r="I66" s="793">
        <v>129</v>
      </c>
      <c r="J66" s="794">
        <v>100</v>
      </c>
      <c r="K66" s="793">
        <v>0</v>
      </c>
      <c r="L66" s="795">
        <v>129</v>
      </c>
      <c r="M66" s="793">
        <v>129</v>
      </c>
      <c r="N66" s="796">
        <v>100</v>
      </c>
    </row>
    <row r="67" spans="1:14" x14ac:dyDescent="0.3">
      <c r="A67" s="804" t="s">
        <v>684</v>
      </c>
      <c r="B67" s="792" t="s">
        <v>335</v>
      </c>
      <c r="C67" s="793">
        <v>0</v>
      </c>
      <c r="D67" s="793">
        <v>0</v>
      </c>
      <c r="E67" s="793">
        <v>0</v>
      </c>
      <c r="F67" s="794">
        <v>0</v>
      </c>
      <c r="G67" s="793">
        <v>0</v>
      </c>
      <c r="H67" s="793">
        <v>41</v>
      </c>
      <c r="I67" s="793">
        <v>41</v>
      </c>
      <c r="J67" s="794">
        <v>100</v>
      </c>
      <c r="K67" s="793">
        <v>0</v>
      </c>
      <c r="L67" s="795">
        <v>41</v>
      </c>
      <c r="M67" s="793">
        <v>41</v>
      </c>
      <c r="N67" s="796">
        <v>100</v>
      </c>
    </row>
    <row r="68" spans="1:14" x14ac:dyDescent="0.3">
      <c r="A68" s="804" t="s">
        <v>684</v>
      </c>
      <c r="B68" s="792" t="s">
        <v>353</v>
      </c>
      <c r="C68" s="793">
        <v>0</v>
      </c>
      <c r="D68" s="793">
        <v>120</v>
      </c>
      <c r="E68" s="793">
        <v>120</v>
      </c>
      <c r="F68" s="794">
        <v>100</v>
      </c>
      <c r="G68" s="793">
        <v>0</v>
      </c>
      <c r="H68" s="793">
        <v>0</v>
      </c>
      <c r="I68" s="793">
        <v>0</v>
      </c>
      <c r="J68" s="794">
        <v>0</v>
      </c>
      <c r="K68" s="793">
        <v>0</v>
      </c>
      <c r="L68" s="795">
        <v>120</v>
      </c>
      <c r="M68" s="793">
        <v>120</v>
      </c>
      <c r="N68" s="796">
        <v>100</v>
      </c>
    </row>
    <row r="69" spans="1:14" x14ac:dyDescent="0.3">
      <c r="A69" s="804" t="s">
        <v>684</v>
      </c>
      <c r="B69" s="792" t="s">
        <v>355</v>
      </c>
      <c r="C69" s="793">
        <v>0</v>
      </c>
      <c r="D69" s="793">
        <v>13</v>
      </c>
      <c r="E69" s="793">
        <v>13</v>
      </c>
      <c r="F69" s="794">
        <v>100</v>
      </c>
      <c r="G69" s="793">
        <v>0</v>
      </c>
      <c r="H69" s="793">
        <v>0</v>
      </c>
      <c r="I69" s="793">
        <v>0</v>
      </c>
      <c r="J69" s="794">
        <v>0</v>
      </c>
      <c r="K69" s="793">
        <v>0</v>
      </c>
      <c r="L69" s="795">
        <v>13</v>
      </c>
      <c r="M69" s="793">
        <v>13</v>
      </c>
      <c r="N69" s="796">
        <v>100</v>
      </c>
    </row>
    <row r="70" spans="1:14" x14ac:dyDescent="0.3">
      <c r="A70" s="804" t="s">
        <v>684</v>
      </c>
      <c r="B70" s="792" t="s">
        <v>686</v>
      </c>
      <c r="C70" s="793">
        <v>0</v>
      </c>
      <c r="D70" s="793">
        <v>30</v>
      </c>
      <c r="E70" s="793">
        <v>30</v>
      </c>
      <c r="F70" s="794">
        <v>100</v>
      </c>
      <c r="G70" s="793">
        <v>0</v>
      </c>
      <c r="H70" s="793">
        <v>0</v>
      </c>
      <c r="I70" s="793">
        <v>0</v>
      </c>
      <c r="J70" s="794">
        <v>0</v>
      </c>
      <c r="K70" s="793">
        <v>0</v>
      </c>
      <c r="L70" s="795">
        <v>30</v>
      </c>
      <c r="M70" s="793">
        <v>30</v>
      </c>
      <c r="N70" s="796">
        <v>100</v>
      </c>
    </row>
    <row r="71" spans="1:14" x14ac:dyDescent="0.3">
      <c r="A71" s="804" t="s">
        <v>684</v>
      </c>
      <c r="B71" s="792" t="s">
        <v>376</v>
      </c>
      <c r="C71" s="793">
        <v>0</v>
      </c>
      <c r="D71" s="793">
        <v>275</v>
      </c>
      <c r="E71" s="793">
        <v>275</v>
      </c>
      <c r="F71" s="794">
        <v>100</v>
      </c>
      <c r="G71" s="793">
        <v>0</v>
      </c>
      <c r="H71" s="793">
        <v>0</v>
      </c>
      <c r="I71" s="793">
        <v>0</v>
      </c>
      <c r="J71" s="794">
        <v>0</v>
      </c>
      <c r="K71" s="793">
        <v>0</v>
      </c>
      <c r="L71" s="795">
        <v>275</v>
      </c>
      <c r="M71" s="793">
        <v>275</v>
      </c>
      <c r="N71" s="796">
        <v>100</v>
      </c>
    </row>
    <row r="72" spans="1:14" x14ac:dyDescent="0.3">
      <c r="A72" s="804" t="s">
        <v>684</v>
      </c>
      <c r="B72" s="792" t="s">
        <v>687</v>
      </c>
      <c r="C72" s="793">
        <v>0</v>
      </c>
      <c r="D72" s="793">
        <v>47</v>
      </c>
      <c r="E72" s="793">
        <v>47</v>
      </c>
      <c r="F72" s="794">
        <v>100</v>
      </c>
      <c r="G72" s="793">
        <v>0</v>
      </c>
      <c r="H72" s="793">
        <v>0</v>
      </c>
      <c r="I72" s="793">
        <v>0</v>
      </c>
      <c r="J72" s="794">
        <v>0</v>
      </c>
      <c r="K72" s="793">
        <v>0</v>
      </c>
      <c r="L72" s="795">
        <v>47</v>
      </c>
      <c r="M72" s="793">
        <v>47</v>
      </c>
      <c r="N72" s="796">
        <v>100</v>
      </c>
    </row>
    <row r="73" spans="1:14" x14ac:dyDescent="0.3">
      <c r="A73" s="804" t="s">
        <v>684</v>
      </c>
      <c r="B73" s="792" t="s">
        <v>688</v>
      </c>
      <c r="C73" s="793">
        <v>0</v>
      </c>
      <c r="D73" s="793">
        <v>9</v>
      </c>
      <c r="E73" s="793">
        <v>9</v>
      </c>
      <c r="F73" s="794">
        <v>100</v>
      </c>
      <c r="G73" s="793">
        <v>0</v>
      </c>
      <c r="H73" s="793">
        <v>0</v>
      </c>
      <c r="I73" s="793">
        <v>0</v>
      </c>
      <c r="J73" s="794">
        <v>0</v>
      </c>
      <c r="K73" s="793">
        <v>0</v>
      </c>
      <c r="L73" s="795">
        <v>9</v>
      </c>
      <c r="M73" s="793">
        <v>9</v>
      </c>
      <c r="N73" s="796">
        <v>100</v>
      </c>
    </row>
    <row r="74" spans="1:14" x14ac:dyDescent="0.3">
      <c r="A74" s="804" t="s">
        <v>684</v>
      </c>
      <c r="B74" s="792" t="s">
        <v>378</v>
      </c>
      <c r="C74" s="793">
        <v>0</v>
      </c>
      <c r="D74" s="793">
        <v>4</v>
      </c>
      <c r="E74" s="793">
        <v>4</v>
      </c>
      <c r="F74" s="807">
        <v>100</v>
      </c>
      <c r="G74" s="793">
        <v>0</v>
      </c>
      <c r="H74" s="793">
        <v>0</v>
      </c>
      <c r="I74" s="793">
        <v>0</v>
      </c>
      <c r="J74" s="807">
        <v>0</v>
      </c>
      <c r="K74" s="793">
        <v>0</v>
      </c>
      <c r="L74" s="795">
        <v>4</v>
      </c>
      <c r="M74" s="793">
        <v>4</v>
      </c>
      <c r="N74" s="796">
        <v>100</v>
      </c>
    </row>
    <row r="75" spans="1:14" x14ac:dyDescent="0.3">
      <c r="A75" s="804" t="s">
        <v>684</v>
      </c>
      <c r="B75" s="792" t="s">
        <v>379</v>
      </c>
      <c r="C75" s="793">
        <v>0</v>
      </c>
      <c r="D75" s="793">
        <v>6</v>
      </c>
      <c r="E75" s="793">
        <v>6</v>
      </c>
      <c r="F75" s="807">
        <v>100</v>
      </c>
      <c r="G75" s="793">
        <v>0</v>
      </c>
      <c r="H75" s="793">
        <v>0</v>
      </c>
      <c r="I75" s="793">
        <v>0</v>
      </c>
      <c r="J75" s="807">
        <v>0</v>
      </c>
      <c r="K75" s="793">
        <v>0</v>
      </c>
      <c r="L75" s="795">
        <v>6</v>
      </c>
      <c r="M75" s="793">
        <v>6</v>
      </c>
      <c r="N75" s="796">
        <v>100</v>
      </c>
    </row>
    <row r="76" spans="1:14" x14ac:dyDescent="0.3">
      <c r="A76" s="798" t="s">
        <v>696</v>
      </c>
      <c r="B76" s="799" t="s">
        <v>681</v>
      </c>
      <c r="C76" s="800">
        <v>59405</v>
      </c>
      <c r="D76" s="800">
        <v>73522</v>
      </c>
      <c r="E76" s="800">
        <v>73522</v>
      </c>
      <c r="F76" s="801">
        <v>100</v>
      </c>
      <c r="G76" s="800">
        <v>4000</v>
      </c>
      <c r="H76" s="800">
        <v>3058</v>
      </c>
      <c r="I76" s="800">
        <v>3058</v>
      </c>
      <c r="J76" s="801">
        <v>100</v>
      </c>
      <c r="K76" s="800">
        <v>63405</v>
      </c>
      <c r="L76" s="802">
        <v>76580</v>
      </c>
      <c r="M76" s="800">
        <v>76580</v>
      </c>
      <c r="N76" s="803">
        <v>100</v>
      </c>
    </row>
    <row r="77" spans="1:14" x14ac:dyDescent="0.3">
      <c r="A77" s="804" t="s">
        <v>684</v>
      </c>
      <c r="B77" s="792" t="s">
        <v>682</v>
      </c>
      <c r="C77" s="793">
        <v>0</v>
      </c>
      <c r="D77" s="793">
        <v>0</v>
      </c>
      <c r="E77" s="793">
        <v>0</v>
      </c>
      <c r="F77" s="807">
        <v>0</v>
      </c>
      <c r="G77" s="793">
        <v>0</v>
      </c>
      <c r="H77" s="793">
        <v>657</v>
      </c>
      <c r="I77" s="793">
        <v>657</v>
      </c>
      <c r="J77" s="807">
        <v>100</v>
      </c>
      <c r="K77" s="793">
        <v>0</v>
      </c>
      <c r="L77" s="795">
        <v>657</v>
      </c>
      <c r="M77" s="793">
        <v>657</v>
      </c>
      <c r="N77" s="796">
        <v>100</v>
      </c>
    </row>
    <row r="78" spans="1:14" x14ac:dyDescent="0.3">
      <c r="A78" s="804" t="s">
        <v>684</v>
      </c>
      <c r="B78" s="792" t="s">
        <v>335</v>
      </c>
      <c r="C78" s="793">
        <v>0</v>
      </c>
      <c r="D78" s="793">
        <v>0</v>
      </c>
      <c r="E78" s="793">
        <v>0</v>
      </c>
      <c r="F78" s="807">
        <v>0</v>
      </c>
      <c r="G78" s="793">
        <v>0</v>
      </c>
      <c r="H78" s="793">
        <v>1328</v>
      </c>
      <c r="I78" s="793">
        <v>1328</v>
      </c>
      <c r="J78" s="807">
        <v>100</v>
      </c>
      <c r="K78" s="793">
        <v>0</v>
      </c>
      <c r="L78" s="795">
        <v>1328</v>
      </c>
      <c r="M78" s="793">
        <v>1328</v>
      </c>
      <c r="N78" s="796">
        <v>100</v>
      </c>
    </row>
    <row r="79" spans="1:14" x14ac:dyDescent="0.3">
      <c r="A79" s="804" t="s">
        <v>684</v>
      </c>
      <c r="B79" s="792" t="s">
        <v>376</v>
      </c>
      <c r="C79" s="793">
        <v>0</v>
      </c>
      <c r="D79" s="793">
        <v>0</v>
      </c>
      <c r="E79" s="793">
        <v>0</v>
      </c>
      <c r="F79" s="807">
        <v>0</v>
      </c>
      <c r="G79" s="793">
        <v>0</v>
      </c>
      <c r="H79" s="793">
        <v>2640</v>
      </c>
      <c r="I79" s="793">
        <v>2640</v>
      </c>
      <c r="J79" s="807">
        <v>100</v>
      </c>
      <c r="K79" s="793">
        <v>0</v>
      </c>
      <c r="L79" s="795">
        <v>2640</v>
      </c>
      <c r="M79" s="793">
        <v>2640</v>
      </c>
      <c r="N79" s="796">
        <v>100</v>
      </c>
    </row>
    <row r="80" spans="1:14" x14ac:dyDescent="0.3">
      <c r="A80" s="804" t="s">
        <v>684</v>
      </c>
      <c r="B80" s="792" t="s">
        <v>687</v>
      </c>
      <c r="C80" s="793">
        <v>0</v>
      </c>
      <c r="D80" s="793">
        <v>0</v>
      </c>
      <c r="E80" s="793">
        <v>0</v>
      </c>
      <c r="F80" s="807">
        <v>0</v>
      </c>
      <c r="G80" s="793">
        <v>0</v>
      </c>
      <c r="H80" s="793">
        <v>466</v>
      </c>
      <c r="I80" s="793">
        <v>466</v>
      </c>
      <c r="J80" s="807">
        <v>100</v>
      </c>
      <c r="K80" s="793">
        <v>0</v>
      </c>
      <c r="L80" s="795">
        <v>466</v>
      </c>
      <c r="M80" s="793">
        <v>466</v>
      </c>
      <c r="N80" s="796">
        <v>100</v>
      </c>
    </row>
    <row r="81" spans="1:14" x14ac:dyDescent="0.3">
      <c r="A81" s="804" t="s">
        <v>684</v>
      </c>
      <c r="B81" s="792" t="s">
        <v>688</v>
      </c>
      <c r="C81" s="793">
        <v>0</v>
      </c>
      <c r="D81" s="793">
        <v>0</v>
      </c>
      <c r="E81" s="793">
        <v>0</v>
      </c>
      <c r="F81" s="808">
        <v>0</v>
      </c>
      <c r="G81" s="793">
        <v>0</v>
      </c>
      <c r="H81" s="793">
        <v>400</v>
      </c>
      <c r="I81" s="793">
        <v>400</v>
      </c>
      <c r="J81" s="808">
        <v>100</v>
      </c>
      <c r="K81" s="793">
        <v>0</v>
      </c>
      <c r="L81" s="795">
        <v>400</v>
      </c>
      <c r="M81" s="793">
        <v>400</v>
      </c>
      <c r="N81" s="796">
        <v>100</v>
      </c>
    </row>
    <row r="82" spans="1:14" x14ac:dyDescent="0.3">
      <c r="A82" s="804" t="s">
        <v>684</v>
      </c>
      <c r="B82" s="792">
        <v>70</v>
      </c>
      <c r="C82" s="793">
        <v>0</v>
      </c>
      <c r="D82" s="793">
        <v>13</v>
      </c>
      <c r="E82" s="793">
        <v>13</v>
      </c>
      <c r="F82" s="807">
        <v>100</v>
      </c>
      <c r="G82" s="793">
        <v>0</v>
      </c>
      <c r="H82" s="793">
        <v>0</v>
      </c>
      <c r="I82" s="793">
        <v>0</v>
      </c>
      <c r="J82" s="807">
        <v>0</v>
      </c>
      <c r="K82" s="793">
        <v>0</v>
      </c>
      <c r="L82" s="795">
        <v>13</v>
      </c>
      <c r="M82" s="793">
        <v>13</v>
      </c>
      <c r="N82" s="796">
        <v>100</v>
      </c>
    </row>
    <row r="83" spans="1:14" ht="26.4" x14ac:dyDescent="0.3">
      <c r="A83" s="809" t="s">
        <v>697</v>
      </c>
      <c r="B83" s="799" t="s">
        <v>681</v>
      </c>
      <c r="C83" s="800">
        <v>125569</v>
      </c>
      <c r="D83" s="800">
        <v>146700</v>
      </c>
      <c r="E83" s="800">
        <v>146495</v>
      </c>
      <c r="F83" s="801">
        <v>99.860259032038172</v>
      </c>
      <c r="G83" s="800">
        <v>7850</v>
      </c>
      <c r="H83" s="800">
        <v>1746</v>
      </c>
      <c r="I83" s="800">
        <v>1746</v>
      </c>
      <c r="J83" s="801">
        <v>100</v>
      </c>
      <c r="K83" s="800">
        <v>133419</v>
      </c>
      <c r="L83" s="802">
        <v>148446</v>
      </c>
      <c r="M83" s="800">
        <v>148241</v>
      </c>
      <c r="N83" s="803">
        <v>99.861902644732766</v>
      </c>
    </row>
    <row r="84" spans="1:14" x14ac:dyDescent="0.3">
      <c r="A84" s="804" t="s">
        <v>684</v>
      </c>
      <c r="B84" s="792" t="s">
        <v>682</v>
      </c>
      <c r="C84" s="793">
        <v>0</v>
      </c>
      <c r="D84" s="793">
        <v>1243</v>
      </c>
      <c r="E84" s="793">
        <v>1243</v>
      </c>
      <c r="F84" s="807">
        <v>100</v>
      </c>
      <c r="G84" s="793">
        <v>0</v>
      </c>
      <c r="H84" s="793">
        <v>87</v>
      </c>
      <c r="I84" s="793">
        <v>87</v>
      </c>
      <c r="J84" s="807">
        <v>100</v>
      </c>
      <c r="K84" s="793">
        <v>0</v>
      </c>
      <c r="L84" s="795">
        <v>1330</v>
      </c>
      <c r="M84" s="793">
        <v>1330</v>
      </c>
      <c r="N84" s="796">
        <v>100</v>
      </c>
    </row>
    <row r="85" spans="1:14" x14ac:dyDescent="0.3">
      <c r="A85" s="804" t="s">
        <v>684</v>
      </c>
      <c r="B85" s="792" t="s">
        <v>335</v>
      </c>
      <c r="C85" s="793">
        <v>0</v>
      </c>
      <c r="D85" s="793">
        <v>922</v>
      </c>
      <c r="E85" s="793">
        <v>922</v>
      </c>
      <c r="F85" s="807">
        <v>100</v>
      </c>
      <c r="G85" s="793">
        <v>0</v>
      </c>
      <c r="H85" s="793">
        <v>985</v>
      </c>
      <c r="I85" s="793">
        <v>985</v>
      </c>
      <c r="J85" s="807">
        <v>100</v>
      </c>
      <c r="K85" s="793">
        <v>0</v>
      </c>
      <c r="L85" s="795">
        <v>1907</v>
      </c>
      <c r="M85" s="793">
        <v>1907</v>
      </c>
      <c r="N85" s="796">
        <v>100</v>
      </c>
    </row>
    <row r="86" spans="1:14" x14ac:dyDescent="0.3">
      <c r="A86" s="804" t="s">
        <v>684</v>
      </c>
      <c r="B86" s="792" t="s">
        <v>698</v>
      </c>
      <c r="C86" s="793">
        <v>0</v>
      </c>
      <c r="D86" s="793">
        <v>43</v>
      </c>
      <c r="E86" s="793">
        <v>43</v>
      </c>
      <c r="F86" s="807">
        <v>100</v>
      </c>
      <c r="G86" s="793">
        <v>0</v>
      </c>
      <c r="H86" s="793">
        <v>201</v>
      </c>
      <c r="I86" s="793">
        <v>201</v>
      </c>
      <c r="J86" s="807">
        <v>100</v>
      </c>
      <c r="K86" s="793">
        <v>0</v>
      </c>
      <c r="L86" s="795">
        <v>244</v>
      </c>
      <c r="M86" s="793">
        <v>244</v>
      </c>
      <c r="N86" s="796">
        <v>100</v>
      </c>
    </row>
    <row r="87" spans="1:14" x14ac:dyDescent="0.3">
      <c r="A87" s="804" t="s">
        <v>684</v>
      </c>
      <c r="B87" s="792" t="s">
        <v>347</v>
      </c>
      <c r="C87" s="793">
        <v>0</v>
      </c>
      <c r="D87" s="793">
        <v>381</v>
      </c>
      <c r="E87" s="793">
        <v>381</v>
      </c>
      <c r="F87" s="807">
        <v>100</v>
      </c>
      <c r="G87" s="793">
        <v>0</v>
      </c>
      <c r="H87" s="793">
        <v>0</v>
      </c>
      <c r="I87" s="793">
        <v>0</v>
      </c>
      <c r="J87" s="807">
        <v>0</v>
      </c>
      <c r="K87" s="793">
        <v>0</v>
      </c>
      <c r="L87" s="795">
        <v>381</v>
      </c>
      <c r="M87" s="793">
        <v>381</v>
      </c>
      <c r="N87" s="796">
        <v>100</v>
      </c>
    </row>
    <row r="88" spans="1:14" x14ac:dyDescent="0.3">
      <c r="A88" s="804" t="s">
        <v>684</v>
      </c>
      <c r="B88" s="792" t="s">
        <v>349</v>
      </c>
      <c r="C88" s="793">
        <v>0</v>
      </c>
      <c r="D88" s="793">
        <v>40</v>
      </c>
      <c r="E88" s="793">
        <v>40</v>
      </c>
      <c r="F88" s="807">
        <v>100</v>
      </c>
      <c r="G88" s="793">
        <v>0</v>
      </c>
      <c r="H88" s="793">
        <v>0</v>
      </c>
      <c r="I88" s="793">
        <v>0</v>
      </c>
      <c r="J88" s="807">
        <v>0</v>
      </c>
      <c r="K88" s="793">
        <v>0</v>
      </c>
      <c r="L88" s="795">
        <v>40</v>
      </c>
      <c r="M88" s="793">
        <v>40</v>
      </c>
      <c r="N88" s="796">
        <v>100</v>
      </c>
    </row>
    <row r="89" spans="1:14" x14ac:dyDescent="0.3">
      <c r="A89" s="804" t="s">
        <v>684</v>
      </c>
      <c r="B89" s="792" t="s">
        <v>350</v>
      </c>
      <c r="C89" s="793">
        <v>0</v>
      </c>
      <c r="D89" s="793">
        <v>15</v>
      </c>
      <c r="E89" s="793">
        <v>15</v>
      </c>
      <c r="F89" s="807">
        <v>100</v>
      </c>
      <c r="G89" s="793">
        <v>0</v>
      </c>
      <c r="H89" s="793">
        <v>0</v>
      </c>
      <c r="I89" s="793">
        <v>0</v>
      </c>
      <c r="J89" s="807">
        <v>0</v>
      </c>
      <c r="K89" s="793">
        <v>0</v>
      </c>
      <c r="L89" s="795">
        <v>15</v>
      </c>
      <c r="M89" s="793">
        <v>15</v>
      </c>
      <c r="N89" s="796">
        <v>100</v>
      </c>
    </row>
    <row r="90" spans="1:14" x14ac:dyDescent="0.3">
      <c r="A90" s="804" t="s">
        <v>684</v>
      </c>
      <c r="B90" s="792" t="s">
        <v>376</v>
      </c>
      <c r="C90" s="793">
        <v>0</v>
      </c>
      <c r="D90" s="793">
        <v>55</v>
      </c>
      <c r="E90" s="793">
        <v>55</v>
      </c>
      <c r="F90" s="807">
        <v>100</v>
      </c>
      <c r="G90" s="793">
        <v>0</v>
      </c>
      <c r="H90" s="793">
        <v>0</v>
      </c>
      <c r="I90" s="793">
        <v>0</v>
      </c>
      <c r="J90" s="807">
        <v>0</v>
      </c>
      <c r="K90" s="793">
        <v>0</v>
      </c>
      <c r="L90" s="795">
        <v>55</v>
      </c>
      <c r="M90" s="793">
        <v>55</v>
      </c>
      <c r="N90" s="796">
        <v>100</v>
      </c>
    </row>
    <row r="91" spans="1:14" x14ac:dyDescent="0.3">
      <c r="A91" s="804" t="s">
        <v>684</v>
      </c>
      <c r="B91" s="792" t="s">
        <v>687</v>
      </c>
      <c r="C91" s="793">
        <v>0</v>
      </c>
      <c r="D91" s="793">
        <v>38</v>
      </c>
      <c r="E91" s="793">
        <v>38</v>
      </c>
      <c r="F91" s="807">
        <v>100</v>
      </c>
      <c r="G91" s="793">
        <v>0</v>
      </c>
      <c r="H91" s="793">
        <v>0</v>
      </c>
      <c r="I91" s="793">
        <v>0</v>
      </c>
      <c r="J91" s="807">
        <v>0</v>
      </c>
      <c r="K91" s="793">
        <v>0</v>
      </c>
      <c r="L91" s="795">
        <v>38</v>
      </c>
      <c r="M91" s="793">
        <v>38</v>
      </c>
      <c r="N91" s="796">
        <v>100</v>
      </c>
    </row>
    <row r="92" spans="1:14" x14ac:dyDescent="0.3">
      <c r="A92" s="804" t="s">
        <v>684</v>
      </c>
      <c r="B92" s="792" t="s">
        <v>688</v>
      </c>
      <c r="C92" s="793">
        <v>0</v>
      </c>
      <c r="D92" s="793">
        <v>2</v>
      </c>
      <c r="E92" s="793">
        <v>2</v>
      </c>
      <c r="F92" s="807">
        <v>100</v>
      </c>
      <c r="G92" s="793">
        <v>0</v>
      </c>
      <c r="H92" s="793">
        <v>0</v>
      </c>
      <c r="I92" s="793">
        <v>0</v>
      </c>
      <c r="J92" s="807">
        <v>0</v>
      </c>
      <c r="K92" s="793">
        <v>0</v>
      </c>
      <c r="L92" s="795">
        <v>2</v>
      </c>
      <c r="M92" s="793">
        <v>2</v>
      </c>
      <c r="N92" s="796">
        <v>100</v>
      </c>
    </row>
    <row r="93" spans="1:14" x14ac:dyDescent="0.3">
      <c r="A93" s="804" t="s">
        <v>684</v>
      </c>
      <c r="B93" s="792" t="s">
        <v>378</v>
      </c>
      <c r="C93" s="793">
        <v>0</v>
      </c>
      <c r="D93" s="793">
        <v>5</v>
      </c>
      <c r="E93" s="793">
        <v>5</v>
      </c>
      <c r="F93" s="807">
        <v>100</v>
      </c>
      <c r="G93" s="793">
        <v>0</v>
      </c>
      <c r="H93" s="793">
        <v>0</v>
      </c>
      <c r="I93" s="793">
        <v>0</v>
      </c>
      <c r="J93" s="807">
        <v>0</v>
      </c>
      <c r="K93" s="793">
        <v>0</v>
      </c>
      <c r="L93" s="795">
        <v>5</v>
      </c>
      <c r="M93" s="793">
        <v>5</v>
      </c>
      <c r="N93" s="796">
        <v>100</v>
      </c>
    </row>
    <row r="94" spans="1:14" x14ac:dyDescent="0.3">
      <c r="A94" s="804" t="s">
        <v>684</v>
      </c>
      <c r="B94" s="792" t="s">
        <v>379</v>
      </c>
      <c r="C94" s="793">
        <v>0</v>
      </c>
      <c r="D94" s="793">
        <v>1</v>
      </c>
      <c r="E94" s="793">
        <v>1</v>
      </c>
      <c r="F94" s="807">
        <v>100</v>
      </c>
      <c r="G94" s="793">
        <v>0</v>
      </c>
      <c r="H94" s="793">
        <v>0</v>
      </c>
      <c r="I94" s="793">
        <v>0</v>
      </c>
      <c r="J94" s="807">
        <v>0</v>
      </c>
      <c r="K94" s="793">
        <v>0</v>
      </c>
      <c r="L94" s="795">
        <v>1</v>
      </c>
      <c r="M94" s="793">
        <v>1</v>
      </c>
      <c r="N94" s="796">
        <v>100</v>
      </c>
    </row>
    <row r="95" spans="1:14" x14ac:dyDescent="0.3">
      <c r="A95" s="798" t="s">
        <v>699</v>
      </c>
      <c r="B95" s="799" t="s">
        <v>681</v>
      </c>
      <c r="C95" s="800">
        <v>1100192</v>
      </c>
      <c r="D95" s="800">
        <v>1280544</v>
      </c>
      <c r="E95" s="800">
        <v>1274916</v>
      </c>
      <c r="F95" s="801">
        <v>99.560499287802685</v>
      </c>
      <c r="G95" s="800">
        <v>507988</v>
      </c>
      <c r="H95" s="800">
        <v>469144</v>
      </c>
      <c r="I95" s="800">
        <v>468985</v>
      </c>
      <c r="J95" s="801">
        <v>99.966108486946439</v>
      </c>
      <c r="K95" s="800">
        <v>1608180</v>
      </c>
      <c r="L95" s="802">
        <v>1749688</v>
      </c>
      <c r="M95" s="800">
        <v>1743901</v>
      </c>
      <c r="N95" s="803">
        <v>99.669255318662536</v>
      </c>
    </row>
    <row r="96" spans="1:14" x14ac:dyDescent="0.3">
      <c r="A96" s="804" t="s">
        <v>684</v>
      </c>
      <c r="B96" s="792" t="s">
        <v>682</v>
      </c>
      <c r="C96" s="793">
        <v>0</v>
      </c>
      <c r="D96" s="793">
        <v>0</v>
      </c>
      <c r="E96" s="793">
        <v>0</v>
      </c>
      <c r="F96" s="807">
        <v>0</v>
      </c>
      <c r="G96" s="793">
        <v>0</v>
      </c>
      <c r="H96" s="793">
        <v>4644</v>
      </c>
      <c r="I96" s="793">
        <v>4634</v>
      </c>
      <c r="J96" s="807">
        <v>99.784668389319549</v>
      </c>
      <c r="K96" s="793">
        <v>0</v>
      </c>
      <c r="L96" s="795">
        <v>4644</v>
      </c>
      <c r="M96" s="793">
        <v>4634</v>
      </c>
      <c r="N96" s="796">
        <v>99.784668389319549</v>
      </c>
    </row>
    <row r="97" spans="1:14" x14ac:dyDescent="0.3">
      <c r="A97" s="804" t="s">
        <v>684</v>
      </c>
      <c r="B97" s="792" t="s">
        <v>335</v>
      </c>
      <c r="C97" s="793">
        <v>0</v>
      </c>
      <c r="D97" s="793">
        <v>0</v>
      </c>
      <c r="E97" s="793">
        <v>0</v>
      </c>
      <c r="F97" s="807">
        <v>0</v>
      </c>
      <c r="G97" s="793">
        <v>0</v>
      </c>
      <c r="H97" s="793">
        <v>41171</v>
      </c>
      <c r="I97" s="793">
        <v>41107</v>
      </c>
      <c r="J97" s="807">
        <v>99.844550776031667</v>
      </c>
      <c r="K97" s="793">
        <v>0</v>
      </c>
      <c r="L97" s="795">
        <v>41171</v>
      </c>
      <c r="M97" s="793">
        <v>41107</v>
      </c>
      <c r="N97" s="796">
        <v>99.844550776031667</v>
      </c>
    </row>
    <row r="98" spans="1:14" x14ac:dyDescent="0.3">
      <c r="A98" s="804" t="s">
        <v>684</v>
      </c>
      <c r="B98" s="792" t="s">
        <v>351</v>
      </c>
      <c r="C98" s="793">
        <v>0</v>
      </c>
      <c r="D98" s="793">
        <v>2431</v>
      </c>
      <c r="E98" s="793">
        <v>2431</v>
      </c>
      <c r="F98" s="807">
        <v>100</v>
      </c>
      <c r="G98" s="793">
        <v>0</v>
      </c>
      <c r="H98" s="793">
        <v>0</v>
      </c>
      <c r="I98" s="793">
        <v>0</v>
      </c>
      <c r="J98" s="807">
        <v>0</v>
      </c>
      <c r="K98" s="793">
        <v>0</v>
      </c>
      <c r="L98" s="795">
        <v>2431</v>
      </c>
      <c r="M98" s="793">
        <v>2431</v>
      </c>
      <c r="N98" s="796">
        <v>100</v>
      </c>
    </row>
    <row r="99" spans="1:14" x14ac:dyDescent="0.3">
      <c r="A99" s="804" t="s">
        <v>684</v>
      </c>
      <c r="B99" s="792" t="s">
        <v>352</v>
      </c>
      <c r="C99" s="793">
        <v>0</v>
      </c>
      <c r="D99" s="793">
        <v>429</v>
      </c>
      <c r="E99" s="793">
        <v>429</v>
      </c>
      <c r="F99" s="794">
        <v>100</v>
      </c>
      <c r="G99" s="793">
        <v>0</v>
      </c>
      <c r="H99" s="793">
        <v>0</v>
      </c>
      <c r="I99" s="793">
        <v>0</v>
      </c>
      <c r="J99" s="808">
        <v>0</v>
      </c>
      <c r="K99" s="793">
        <v>0</v>
      </c>
      <c r="L99" s="795">
        <v>429</v>
      </c>
      <c r="M99" s="793">
        <v>429</v>
      </c>
      <c r="N99" s="796">
        <v>100</v>
      </c>
    </row>
    <row r="100" spans="1:14" x14ac:dyDescent="0.3">
      <c r="A100" s="804" t="s">
        <v>684</v>
      </c>
      <c r="B100" s="792" t="s">
        <v>377</v>
      </c>
      <c r="C100" s="793">
        <v>0</v>
      </c>
      <c r="D100" s="793">
        <v>259</v>
      </c>
      <c r="E100" s="793">
        <v>258</v>
      </c>
      <c r="F100" s="807">
        <v>99.613899613899619</v>
      </c>
      <c r="G100" s="793">
        <v>0</v>
      </c>
      <c r="H100" s="793">
        <v>0</v>
      </c>
      <c r="I100" s="793">
        <v>0</v>
      </c>
      <c r="J100" s="807">
        <v>0</v>
      </c>
      <c r="K100" s="793">
        <v>0</v>
      </c>
      <c r="L100" s="795">
        <v>259</v>
      </c>
      <c r="M100" s="793">
        <v>258</v>
      </c>
      <c r="N100" s="796">
        <v>99.613899613899619</v>
      </c>
    </row>
    <row r="101" spans="1:14" x14ac:dyDescent="0.3">
      <c r="A101" s="804" t="s">
        <v>684</v>
      </c>
      <c r="B101" s="792" t="s">
        <v>700</v>
      </c>
      <c r="C101" s="793">
        <v>0</v>
      </c>
      <c r="D101" s="793">
        <v>46</v>
      </c>
      <c r="E101" s="793">
        <v>46</v>
      </c>
      <c r="F101" s="807">
        <v>100</v>
      </c>
      <c r="G101" s="793">
        <v>0</v>
      </c>
      <c r="H101" s="793">
        <v>0</v>
      </c>
      <c r="I101" s="793">
        <v>0</v>
      </c>
      <c r="J101" s="807">
        <v>0</v>
      </c>
      <c r="K101" s="793">
        <v>0</v>
      </c>
      <c r="L101" s="795">
        <v>46</v>
      </c>
      <c r="M101" s="793">
        <v>46</v>
      </c>
      <c r="N101" s="796">
        <v>100</v>
      </c>
    </row>
    <row r="102" spans="1:14" x14ac:dyDescent="0.3">
      <c r="A102" s="804"/>
      <c r="B102" s="792">
        <v>70</v>
      </c>
      <c r="C102" s="793">
        <v>46</v>
      </c>
      <c r="D102" s="793">
        <v>39</v>
      </c>
      <c r="E102" s="793">
        <v>39</v>
      </c>
      <c r="F102" s="807">
        <v>100</v>
      </c>
      <c r="G102" s="793">
        <v>0</v>
      </c>
      <c r="H102" s="793">
        <v>0</v>
      </c>
      <c r="I102" s="793">
        <v>0</v>
      </c>
      <c r="J102" s="807">
        <v>0</v>
      </c>
      <c r="K102" s="793">
        <v>46</v>
      </c>
      <c r="L102" s="793">
        <v>39</v>
      </c>
      <c r="M102" s="793">
        <v>39</v>
      </c>
      <c r="N102" s="796">
        <v>100</v>
      </c>
    </row>
    <row r="103" spans="1:14" x14ac:dyDescent="0.3">
      <c r="A103" s="798" t="s">
        <v>701</v>
      </c>
      <c r="B103" s="799" t="s">
        <v>681</v>
      </c>
      <c r="C103" s="800">
        <v>2813691</v>
      </c>
      <c r="D103" s="800">
        <v>3163318</v>
      </c>
      <c r="E103" s="800">
        <v>3159597</v>
      </c>
      <c r="F103" s="801">
        <v>99.882370346579137</v>
      </c>
      <c r="G103" s="800">
        <v>28000</v>
      </c>
      <c r="H103" s="800">
        <v>63040</v>
      </c>
      <c r="I103" s="800">
        <v>63040</v>
      </c>
      <c r="J103" s="801">
        <v>100</v>
      </c>
      <c r="K103" s="800">
        <v>2841691</v>
      </c>
      <c r="L103" s="802">
        <v>3226358</v>
      </c>
      <c r="M103" s="800">
        <v>3222637</v>
      </c>
      <c r="N103" s="803">
        <v>99.884668719342358</v>
      </c>
    </row>
    <row r="104" spans="1:14" x14ac:dyDescent="0.3">
      <c r="A104" s="804" t="s">
        <v>684</v>
      </c>
      <c r="B104" s="792" t="s">
        <v>702</v>
      </c>
      <c r="C104" s="793">
        <v>350</v>
      </c>
      <c r="D104" s="793">
        <v>41</v>
      </c>
      <c r="E104" s="793">
        <v>41</v>
      </c>
      <c r="F104" s="807">
        <v>100</v>
      </c>
      <c r="G104" s="793">
        <v>0</v>
      </c>
      <c r="H104" s="793">
        <v>0</v>
      </c>
      <c r="I104" s="793">
        <v>0</v>
      </c>
      <c r="J104" s="807">
        <v>0</v>
      </c>
      <c r="K104" s="793">
        <v>350</v>
      </c>
      <c r="L104" s="795">
        <v>41</v>
      </c>
      <c r="M104" s="793">
        <v>41</v>
      </c>
      <c r="N104" s="796">
        <v>100</v>
      </c>
    </row>
    <row r="105" spans="1:14" x14ac:dyDescent="0.3">
      <c r="A105" s="804" t="s">
        <v>684</v>
      </c>
      <c r="B105" s="792" t="s">
        <v>682</v>
      </c>
      <c r="C105" s="793">
        <v>0</v>
      </c>
      <c r="D105" s="793">
        <v>0</v>
      </c>
      <c r="E105" s="793">
        <v>0</v>
      </c>
      <c r="F105" s="807">
        <v>0</v>
      </c>
      <c r="G105" s="793">
        <v>0</v>
      </c>
      <c r="H105" s="793">
        <v>2798</v>
      </c>
      <c r="I105" s="793">
        <v>2798</v>
      </c>
      <c r="J105" s="807">
        <v>100</v>
      </c>
      <c r="K105" s="793">
        <v>0</v>
      </c>
      <c r="L105" s="795">
        <v>2798</v>
      </c>
      <c r="M105" s="793">
        <v>2798</v>
      </c>
      <c r="N105" s="796">
        <v>100</v>
      </c>
    </row>
    <row r="106" spans="1:14" x14ac:dyDescent="0.3">
      <c r="A106" s="804" t="s">
        <v>684</v>
      </c>
      <c r="B106" s="792" t="s">
        <v>335</v>
      </c>
      <c r="C106" s="793">
        <v>0</v>
      </c>
      <c r="D106" s="793">
        <v>0</v>
      </c>
      <c r="E106" s="793">
        <v>0</v>
      </c>
      <c r="F106" s="808">
        <v>0</v>
      </c>
      <c r="G106" s="793">
        <v>0</v>
      </c>
      <c r="H106" s="793">
        <v>6601</v>
      </c>
      <c r="I106" s="793">
        <v>6600</v>
      </c>
      <c r="J106" s="794">
        <v>99.984850780184814</v>
      </c>
      <c r="K106" s="793">
        <v>0</v>
      </c>
      <c r="L106" s="795">
        <v>6601</v>
      </c>
      <c r="M106" s="793">
        <v>6600</v>
      </c>
      <c r="N106" s="796">
        <v>99.984850780184814</v>
      </c>
    </row>
    <row r="107" spans="1:14" x14ac:dyDescent="0.3">
      <c r="A107" s="804" t="s">
        <v>684</v>
      </c>
      <c r="B107" s="792" t="s">
        <v>703</v>
      </c>
      <c r="C107" s="793">
        <v>0</v>
      </c>
      <c r="D107" s="793">
        <v>1</v>
      </c>
      <c r="E107" s="793">
        <v>1</v>
      </c>
      <c r="F107" s="807">
        <v>100</v>
      </c>
      <c r="G107" s="793">
        <v>0</v>
      </c>
      <c r="H107" s="793">
        <v>0</v>
      </c>
      <c r="I107" s="793">
        <v>0</v>
      </c>
      <c r="J107" s="807">
        <v>0</v>
      </c>
      <c r="K107" s="793">
        <v>0</v>
      </c>
      <c r="L107" s="795">
        <v>1</v>
      </c>
      <c r="M107" s="793">
        <v>1</v>
      </c>
      <c r="N107" s="796">
        <v>100</v>
      </c>
    </row>
    <row r="108" spans="1:14" x14ac:dyDescent="0.3">
      <c r="A108" s="804" t="s">
        <v>684</v>
      </c>
      <c r="B108" s="792" t="s">
        <v>698</v>
      </c>
      <c r="C108" s="793">
        <v>0</v>
      </c>
      <c r="D108" s="793">
        <v>526</v>
      </c>
      <c r="E108" s="793">
        <v>526</v>
      </c>
      <c r="F108" s="807">
        <v>100</v>
      </c>
      <c r="G108" s="793">
        <v>0</v>
      </c>
      <c r="H108" s="793">
        <v>582</v>
      </c>
      <c r="I108" s="793">
        <v>582</v>
      </c>
      <c r="J108" s="807">
        <v>100</v>
      </c>
      <c r="K108" s="793">
        <v>0</v>
      </c>
      <c r="L108" s="795">
        <v>1108</v>
      </c>
      <c r="M108" s="793">
        <v>1108</v>
      </c>
      <c r="N108" s="796">
        <v>100</v>
      </c>
    </row>
    <row r="109" spans="1:14" x14ac:dyDescent="0.3">
      <c r="A109" s="804" t="s">
        <v>684</v>
      </c>
      <c r="B109" s="792" t="s">
        <v>347</v>
      </c>
      <c r="C109" s="793">
        <v>13622</v>
      </c>
      <c r="D109" s="793">
        <v>1033</v>
      </c>
      <c r="E109" s="793">
        <v>1033</v>
      </c>
      <c r="F109" s="807">
        <v>100</v>
      </c>
      <c r="G109" s="793">
        <v>0</v>
      </c>
      <c r="H109" s="793">
        <v>375</v>
      </c>
      <c r="I109" s="793">
        <v>375</v>
      </c>
      <c r="J109" s="807">
        <v>100</v>
      </c>
      <c r="K109" s="793">
        <v>13622</v>
      </c>
      <c r="L109" s="795">
        <v>1408</v>
      </c>
      <c r="M109" s="793">
        <v>1408</v>
      </c>
      <c r="N109" s="796">
        <v>100</v>
      </c>
    </row>
    <row r="110" spans="1:14" x14ac:dyDescent="0.3">
      <c r="A110" s="804" t="s">
        <v>684</v>
      </c>
      <c r="B110" s="792" t="s">
        <v>349</v>
      </c>
      <c r="C110" s="793">
        <v>1602</v>
      </c>
      <c r="D110" s="793">
        <v>202</v>
      </c>
      <c r="E110" s="793">
        <v>202</v>
      </c>
      <c r="F110" s="807">
        <v>100</v>
      </c>
      <c r="G110" s="793">
        <v>0</v>
      </c>
      <c r="H110" s="793">
        <v>11</v>
      </c>
      <c r="I110" s="793">
        <v>11</v>
      </c>
      <c r="J110" s="807">
        <v>100</v>
      </c>
      <c r="K110" s="793">
        <v>1602</v>
      </c>
      <c r="L110" s="795">
        <v>213</v>
      </c>
      <c r="M110" s="793">
        <v>213</v>
      </c>
      <c r="N110" s="796">
        <v>100</v>
      </c>
    </row>
    <row r="111" spans="1:14" x14ac:dyDescent="0.3">
      <c r="A111" s="804" t="s">
        <v>684</v>
      </c>
      <c r="B111" s="792" t="s">
        <v>350</v>
      </c>
      <c r="C111" s="793">
        <v>0</v>
      </c>
      <c r="D111" s="793">
        <v>1</v>
      </c>
      <c r="E111" s="793">
        <v>1</v>
      </c>
      <c r="F111" s="807">
        <v>100</v>
      </c>
      <c r="G111" s="793">
        <v>0</v>
      </c>
      <c r="H111" s="793">
        <v>0</v>
      </c>
      <c r="I111" s="793">
        <v>0</v>
      </c>
      <c r="J111" s="807">
        <v>0</v>
      </c>
      <c r="K111" s="793">
        <v>0</v>
      </c>
      <c r="L111" s="795">
        <v>1</v>
      </c>
      <c r="M111" s="793">
        <v>1</v>
      </c>
      <c r="N111" s="796">
        <v>100</v>
      </c>
    </row>
    <row r="112" spans="1:14" x14ac:dyDescent="0.3">
      <c r="A112" s="804" t="s">
        <v>684</v>
      </c>
      <c r="B112" s="792" t="s">
        <v>353</v>
      </c>
      <c r="C112" s="793">
        <v>44936</v>
      </c>
      <c r="D112" s="793">
        <v>28442</v>
      </c>
      <c r="E112" s="793">
        <v>28442</v>
      </c>
      <c r="F112" s="807">
        <v>100</v>
      </c>
      <c r="G112" s="793">
        <v>0</v>
      </c>
      <c r="H112" s="793">
        <v>0</v>
      </c>
      <c r="I112" s="793">
        <v>0</v>
      </c>
      <c r="J112" s="807">
        <v>0</v>
      </c>
      <c r="K112" s="793">
        <v>44936</v>
      </c>
      <c r="L112" s="795">
        <v>28442</v>
      </c>
      <c r="M112" s="793">
        <v>28442</v>
      </c>
      <c r="N112" s="796">
        <v>100</v>
      </c>
    </row>
    <row r="113" spans="1:14" x14ac:dyDescent="0.3">
      <c r="A113" s="804" t="s">
        <v>684</v>
      </c>
      <c r="B113" s="792" t="s">
        <v>355</v>
      </c>
      <c r="C113" s="793">
        <v>10878</v>
      </c>
      <c r="D113" s="793">
        <v>2816</v>
      </c>
      <c r="E113" s="793">
        <v>2816</v>
      </c>
      <c r="F113" s="807">
        <v>100</v>
      </c>
      <c r="G113" s="793">
        <v>0</v>
      </c>
      <c r="H113" s="793">
        <v>0</v>
      </c>
      <c r="I113" s="793">
        <v>0</v>
      </c>
      <c r="J113" s="807">
        <v>0</v>
      </c>
      <c r="K113" s="793">
        <v>10878</v>
      </c>
      <c r="L113" s="795">
        <v>2816</v>
      </c>
      <c r="M113" s="793">
        <v>2816</v>
      </c>
      <c r="N113" s="796">
        <v>100</v>
      </c>
    </row>
    <row r="114" spans="1:14" x14ac:dyDescent="0.3">
      <c r="A114" s="804" t="s">
        <v>684</v>
      </c>
      <c r="B114" s="792" t="s">
        <v>686</v>
      </c>
      <c r="C114" s="793">
        <v>3962</v>
      </c>
      <c r="D114" s="793">
        <v>1839</v>
      </c>
      <c r="E114" s="793">
        <v>1839</v>
      </c>
      <c r="F114" s="807">
        <v>100</v>
      </c>
      <c r="G114" s="793">
        <v>0</v>
      </c>
      <c r="H114" s="793">
        <v>0</v>
      </c>
      <c r="I114" s="793">
        <v>0</v>
      </c>
      <c r="J114" s="807">
        <v>0</v>
      </c>
      <c r="K114" s="793">
        <v>3962</v>
      </c>
      <c r="L114" s="795">
        <v>1839</v>
      </c>
      <c r="M114" s="793">
        <v>1839</v>
      </c>
      <c r="N114" s="796">
        <v>100</v>
      </c>
    </row>
    <row r="115" spans="1:14" x14ac:dyDescent="0.3">
      <c r="A115" s="804" t="s">
        <v>684</v>
      </c>
      <c r="B115" s="792" t="s">
        <v>373</v>
      </c>
      <c r="C115" s="793">
        <v>0</v>
      </c>
      <c r="D115" s="793">
        <v>6</v>
      </c>
      <c r="E115" s="793">
        <v>6</v>
      </c>
      <c r="F115" s="807">
        <v>100</v>
      </c>
      <c r="G115" s="793">
        <v>0</v>
      </c>
      <c r="H115" s="793">
        <v>6</v>
      </c>
      <c r="I115" s="793">
        <v>6</v>
      </c>
      <c r="J115" s="807">
        <v>100</v>
      </c>
      <c r="K115" s="793">
        <v>0</v>
      </c>
      <c r="L115" s="795">
        <v>12</v>
      </c>
      <c r="M115" s="793">
        <v>12</v>
      </c>
      <c r="N115" s="796">
        <v>100</v>
      </c>
    </row>
    <row r="116" spans="1:14" x14ac:dyDescent="0.3">
      <c r="A116" s="804" t="s">
        <v>684</v>
      </c>
      <c r="B116" s="792" t="s">
        <v>375</v>
      </c>
      <c r="C116" s="793">
        <v>0</v>
      </c>
      <c r="D116" s="793">
        <v>2</v>
      </c>
      <c r="E116" s="793">
        <v>2</v>
      </c>
      <c r="F116" s="807">
        <v>100</v>
      </c>
      <c r="G116" s="793">
        <v>0</v>
      </c>
      <c r="H116" s="793">
        <v>1</v>
      </c>
      <c r="I116" s="793">
        <v>1</v>
      </c>
      <c r="J116" s="807">
        <v>100</v>
      </c>
      <c r="K116" s="793">
        <v>0</v>
      </c>
      <c r="L116" s="795">
        <v>3</v>
      </c>
      <c r="M116" s="793">
        <v>3</v>
      </c>
      <c r="N116" s="796">
        <v>100</v>
      </c>
    </row>
    <row r="117" spans="1:14" x14ac:dyDescent="0.3">
      <c r="A117" s="804" t="s">
        <v>684</v>
      </c>
      <c r="B117" s="792" t="s">
        <v>376</v>
      </c>
      <c r="C117" s="793">
        <v>0</v>
      </c>
      <c r="D117" s="793">
        <v>1046</v>
      </c>
      <c r="E117" s="793">
        <v>1047</v>
      </c>
      <c r="F117" s="808">
        <v>100.09560229445506</v>
      </c>
      <c r="G117" s="793">
        <v>0</v>
      </c>
      <c r="H117" s="793">
        <v>19432</v>
      </c>
      <c r="I117" s="793">
        <v>19432</v>
      </c>
      <c r="J117" s="794">
        <v>100</v>
      </c>
      <c r="K117" s="793">
        <v>0</v>
      </c>
      <c r="L117" s="795">
        <v>20478</v>
      </c>
      <c r="M117" s="793">
        <v>20479</v>
      </c>
      <c r="N117" s="796">
        <v>100.00488328938373</v>
      </c>
    </row>
    <row r="118" spans="1:14" x14ac:dyDescent="0.3">
      <c r="A118" s="804" t="s">
        <v>684</v>
      </c>
      <c r="B118" s="792" t="s">
        <v>687</v>
      </c>
      <c r="C118" s="793">
        <v>0</v>
      </c>
      <c r="D118" s="793">
        <v>175</v>
      </c>
      <c r="E118" s="793">
        <v>175</v>
      </c>
      <c r="F118" s="807">
        <v>100</v>
      </c>
      <c r="G118" s="793">
        <v>0</v>
      </c>
      <c r="H118" s="793">
        <v>2862</v>
      </c>
      <c r="I118" s="793">
        <v>2862</v>
      </c>
      <c r="J118" s="807">
        <v>100</v>
      </c>
      <c r="K118" s="793">
        <v>0</v>
      </c>
      <c r="L118" s="795">
        <v>3037</v>
      </c>
      <c r="M118" s="793">
        <v>3037</v>
      </c>
      <c r="N118" s="796">
        <v>100</v>
      </c>
    </row>
    <row r="119" spans="1:14" x14ac:dyDescent="0.3">
      <c r="A119" s="804" t="s">
        <v>684</v>
      </c>
      <c r="B119" s="792" t="s">
        <v>688</v>
      </c>
      <c r="C119" s="793">
        <v>0</v>
      </c>
      <c r="D119" s="793">
        <v>16</v>
      </c>
      <c r="E119" s="793">
        <v>16</v>
      </c>
      <c r="F119" s="807">
        <v>100</v>
      </c>
      <c r="G119" s="793">
        <v>0</v>
      </c>
      <c r="H119" s="793">
        <v>76</v>
      </c>
      <c r="I119" s="793">
        <v>76</v>
      </c>
      <c r="J119" s="807">
        <v>100</v>
      </c>
      <c r="K119" s="793">
        <v>0</v>
      </c>
      <c r="L119" s="795">
        <v>92</v>
      </c>
      <c r="M119" s="793">
        <v>92</v>
      </c>
      <c r="N119" s="796">
        <v>100</v>
      </c>
    </row>
    <row r="120" spans="1:14" x14ac:dyDescent="0.3">
      <c r="A120" s="804" t="s">
        <v>684</v>
      </c>
      <c r="B120" s="792" t="s">
        <v>378</v>
      </c>
      <c r="C120" s="793">
        <v>0</v>
      </c>
      <c r="D120" s="793">
        <v>30316</v>
      </c>
      <c r="E120" s="793">
        <v>30316</v>
      </c>
      <c r="F120" s="807">
        <v>100</v>
      </c>
      <c r="G120" s="793">
        <v>0</v>
      </c>
      <c r="H120" s="793">
        <v>0</v>
      </c>
      <c r="I120" s="793">
        <v>0</v>
      </c>
      <c r="J120" s="807">
        <v>0</v>
      </c>
      <c r="K120" s="793">
        <v>0</v>
      </c>
      <c r="L120" s="795">
        <v>30316</v>
      </c>
      <c r="M120" s="793">
        <v>30316</v>
      </c>
      <c r="N120" s="796">
        <v>100</v>
      </c>
    </row>
    <row r="121" spans="1:14" x14ac:dyDescent="0.3">
      <c r="A121" s="804" t="s">
        <v>684</v>
      </c>
      <c r="B121" s="792" t="s">
        <v>379</v>
      </c>
      <c r="C121" s="793">
        <v>0</v>
      </c>
      <c r="D121" s="793">
        <v>6606</v>
      </c>
      <c r="E121" s="793">
        <v>6606</v>
      </c>
      <c r="F121" s="807">
        <v>100</v>
      </c>
      <c r="G121" s="793">
        <v>0</v>
      </c>
      <c r="H121" s="793">
        <v>0</v>
      </c>
      <c r="I121" s="793">
        <v>0</v>
      </c>
      <c r="J121" s="807">
        <v>0</v>
      </c>
      <c r="K121" s="793">
        <v>0</v>
      </c>
      <c r="L121" s="795">
        <v>6606</v>
      </c>
      <c r="M121" s="793">
        <v>6606</v>
      </c>
      <c r="N121" s="796">
        <v>100</v>
      </c>
    </row>
    <row r="122" spans="1:14" x14ac:dyDescent="0.3">
      <c r="A122" s="804" t="s">
        <v>684</v>
      </c>
      <c r="B122" s="792" t="s">
        <v>389</v>
      </c>
      <c r="C122" s="793">
        <v>0</v>
      </c>
      <c r="D122" s="793">
        <v>4</v>
      </c>
      <c r="E122" s="793">
        <v>4</v>
      </c>
      <c r="F122" s="807">
        <v>100</v>
      </c>
      <c r="G122" s="793">
        <v>0</v>
      </c>
      <c r="H122" s="793">
        <v>0</v>
      </c>
      <c r="I122" s="793">
        <v>0</v>
      </c>
      <c r="J122" s="807">
        <v>0</v>
      </c>
      <c r="K122" s="793">
        <v>0</v>
      </c>
      <c r="L122" s="795">
        <v>4</v>
      </c>
      <c r="M122" s="793">
        <v>4</v>
      </c>
      <c r="N122" s="796">
        <v>100</v>
      </c>
    </row>
    <row r="123" spans="1:14" x14ac:dyDescent="0.3">
      <c r="A123" s="804"/>
      <c r="B123" s="792">
        <v>70</v>
      </c>
      <c r="C123" s="793">
        <v>2022</v>
      </c>
      <c r="D123" s="793">
        <v>1574</v>
      </c>
      <c r="E123" s="793">
        <v>1574</v>
      </c>
      <c r="F123" s="807">
        <v>100</v>
      </c>
      <c r="G123" s="793">
        <v>0</v>
      </c>
      <c r="H123" s="793">
        <v>5</v>
      </c>
      <c r="I123" s="793">
        <v>5</v>
      </c>
      <c r="J123" s="807">
        <v>100</v>
      </c>
      <c r="K123" s="793">
        <v>2022</v>
      </c>
      <c r="L123" s="795">
        <v>1579</v>
      </c>
      <c r="M123" s="793">
        <v>1579</v>
      </c>
      <c r="N123" s="796">
        <v>100</v>
      </c>
    </row>
    <row r="124" spans="1:14" x14ac:dyDescent="0.3">
      <c r="A124" s="798" t="s">
        <v>704</v>
      </c>
      <c r="B124" s="799" t="s">
        <v>681</v>
      </c>
      <c r="C124" s="800">
        <v>449026</v>
      </c>
      <c r="D124" s="800">
        <v>492831</v>
      </c>
      <c r="E124" s="800">
        <v>492828</v>
      </c>
      <c r="F124" s="801">
        <v>99.999391272058773</v>
      </c>
      <c r="G124" s="800">
        <v>7837</v>
      </c>
      <c r="H124" s="800">
        <v>9994</v>
      </c>
      <c r="I124" s="800">
        <v>10019</v>
      </c>
      <c r="J124" s="801">
        <v>100.25015009005402</v>
      </c>
      <c r="K124" s="800">
        <v>456863</v>
      </c>
      <c r="L124" s="802">
        <v>502825</v>
      </c>
      <c r="M124" s="800">
        <v>502847</v>
      </c>
      <c r="N124" s="803">
        <v>100.00437527966986</v>
      </c>
    </row>
    <row r="125" spans="1:14" x14ac:dyDescent="0.3">
      <c r="A125" s="804" t="s">
        <v>684</v>
      </c>
      <c r="B125" s="792" t="s">
        <v>682</v>
      </c>
      <c r="C125" s="793">
        <v>0</v>
      </c>
      <c r="D125" s="793">
        <v>0</v>
      </c>
      <c r="E125" s="793">
        <v>0</v>
      </c>
      <c r="F125" s="807">
        <v>0</v>
      </c>
      <c r="G125" s="793">
        <v>0</v>
      </c>
      <c r="H125" s="793">
        <v>54</v>
      </c>
      <c r="I125" s="793">
        <v>54</v>
      </c>
      <c r="J125" s="807">
        <v>100</v>
      </c>
      <c r="K125" s="793">
        <v>0</v>
      </c>
      <c r="L125" s="795">
        <v>54</v>
      </c>
      <c r="M125" s="793">
        <v>54</v>
      </c>
      <c r="N125" s="796">
        <v>100</v>
      </c>
    </row>
    <row r="126" spans="1:14" x14ac:dyDescent="0.3">
      <c r="A126" s="804" t="s">
        <v>684</v>
      </c>
      <c r="B126" s="792" t="s">
        <v>335</v>
      </c>
      <c r="C126" s="793">
        <v>0</v>
      </c>
      <c r="D126" s="793">
        <v>0</v>
      </c>
      <c r="E126" s="793">
        <v>0</v>
      </c>
      <c r="F126" s="807">
        <v>0</v>
      </c>
      <c r="G126" s="793">
        <v>0</v>
      </c>
      <c r="H126" s="793">
        <v>7218</v>
      </c>
      <c r="I126" s="793">
        <v>7193</v>
      </c>
      <c r="J126" s="807">
        <v>99.653643668606264</v>
      </c>
      <c r="K126" s="793">
        <v>0</v>
      </c>
      <c r="L126" s="795">
        <v>7218</v>
      </c>
      <c r="M126" s="793">
        <v>7193</v>
      </c>
      <c r="N126" s="796">
        <v>99.653643668606264</v>
      </c>
    </row>
    <row r="127" spans="1:14" x14ac:dyDescent="0.3">
      <c r="A127" s="804" t="s">
        <v>684</v>
      </c>
      <c r="B127" s="792" t="s">
        <v>347</v>
      </c>
      <c r="C127" s="793">
        <v>0</v>
      </c>
      <c r="D127" s="793">
        <v>0</v>
      </c>
      <c r="E127" s="793">
        <v>0</v>
      </c>
      <c r="F127" s="807">
        <v>0</v>
      </c>
      <c r="G127" s="793">
        <v>0</v>
      </c>
      <c r="H127" s="793">
        <v>486</v>
      </c>
      <c r="I127" s="793">
        <v>486</v>
      </c>
      <c r="J127" s="807">
        <v>100</v>
      </c>
      <c r="K127" s="793">
        <v>0</v>
      </c>
      <c r="L127" s="795">
        <v>486</v>
      </c>
      <c r="M127" s="793">
        <v>486</v>
      </c>
      <c r="N127" s="796">
        <v>100</v>
      </c>
    </row>
    <row r="128" spans="1:14" x14ac:dyDescent="0.3">
      <c r="A128" s="804" t="s">
        <v>684</v>
      </c>
      <c r="B128" s="792" t="s">
        <v>349</v>
      </c>
      <c r="C128" s="793">
        <v>0</v>
      </c>
      <c r="D128" s="793">
        <v>0</v>
      </c>
      <c r="E128" s="793">
        <v>0</v>
      </c>
      <c r="F128" s="807">
        <v>0</v>
      </c>
      <c r="G128" s="793">
        <v>0</v>
      </c>
      <c r="H128" s="793">
        <v>86</v>
      </c>
      <c r="I128" s="793">
        <v>86</v>
      </c>
      <c r="J128" s="807">
        <v>100</v>
      </c>
      <c r="K128" s="793">
        <v>0</v>
      </c>
      <c r="L128" s="795">
        <v>86</v>
      </c>
      <c r="M128" s="793">
        <v>86</v>
      </c>
      <c r="N128" s="796">
        <v>100</v>
      </c>
    </row>
    <row r="129" spans="1:14" x14ac:dyDescent="0.3">
      <c r="A129" s="804" t="s">
        <v>684</v>
      </c>
      <c r="B129" s="792" t="s">
        <v>353</v>
      </c>
      <c r="C129" s="793">
        <v>0</v>
      </c>
      <c r="D129" s="793">
        <v>3199</v>
      </c>
      <c r="E129" s="793">
        <v>3199</v>
      </c>
      <c r="F129" s="807">
        <v>100</v>
      </c>
      <c r="G129" s="793">
        <v>0</v>
      </c>
      <c r="H129" s="793">
        <v>0</v>
      </c>
      <c r="I129" s="793">
        <v>0</v>
      </c>
      <c r="J129" s="807">
        <v>0</v>
      </c>
      <c r="K129" s="793">
        <v>0</v>
      </c>
      <c r="L129" s="795">
        <v>3199</v>
      </c>
      <c r="M129" s="793">
        <v>3199</v>
      </c>
      <c r="N129" s="796">
        <v>100</v>
      </c>
    </row>
    <row r="130" spans="1:14" x14ac:dyDescent="0.3">
      <c r="A130" s="804" t="s">
        <v>684</v>
      </c>
      <c r="B130" s="792" t="s">
        <v>355</v>
      </c>
      <c r="C130" s="793">
        <v>0</v>
      </c>
      <c r="D130" s="793">
        <v>516</v>
      </c>
      <c r="E130" s="793">
        <v>516</v>
      </c>
      <c r="F130" s="807">
        <v>100</v>
      </c>
      <c r="G130" s="793">
        <v>0</v>
      </c>
      <c r="H130" s="793">
        <v>0</v>
      </c>
      <c r="I130" s="793">
        <v>0</v>
      </c>
      <c r="J130" s="807">
        <v>0</v>
      </c>
      <c r="K130" s="793">
        <v>0</v>
      </c>
      <c r="L130" s="795">
        <v>516</v>
      </c>
      <c r="M130" s="793">
        <v>516</v>
      </c>
      <c r="N130" s="796">
        <v>100</v>
      </c>
    </row>
    <row r="131" spans="1:14" x14ac:dyDescent="0.3">
      <c r="A131" s="804" t="s">
        <v>684</v>
      </c>
      <c r="B131" s="792" t="s">
        <v>686</v>
      </c>
      <c r="C131" s="793">
        <v>0</v>
      </c>
      <c r="D131" s="793">
        <v>551</v>
      </c>
      <c r="E131" s="793">
        <v>551</v>
      </c>
      <c r="F131" s="807">
        <v>100</v>
      </c>
      <c r="G131" s="793">
        <v>0</v>
      </c>
      <c r="H131" s="793">
        <v>0</v>
      </c>
      <c r="I131" s="793">
        <v>0</v>
      </c>
      <c r="J131" s="807">
        <v>0</v>
      </c>
      <c r="K131" s="793">
        <v>0</v>
      </c>
      <c r="L131" s="795">
        <v>551</v>
      </c>
      <c r="M131" s="793">
        <v>551</v>
      </c>
      <c r="N131" s="796">
        <v>100</v>
      </c>
    </row>
    <row r="132" spans="1:14" x14ac:dyDescent="0.3">
      <c r="A132" s="804" t="s">
        <v>684</v>
      </c>
      <c r="B132" s="792" t="s">
        <v>705</v>
      </c>
      <c r="C132" s="793">
        <v>0</v>
      </c>
      <c r="D132" s="793">
        <v>0</v>
      </c>
      <c r="E132" s="793">
        <v>0</v>
      </c>
      <c r="F132" s="807">
        <v>0</v>
      </c>
      <c r="G132" s="793">
        <v>0</v>
      </c>
      <c r="H132" s="793">
        <v>0</v>
      </c>
      <c r="I132" s="793">
        <v>0</v>
      </c>
      <c r="J132" s="807">
        <v>0</v>
      </c>
      <c r="K132" s="793">
        <v>0</v>
      </c>
      <c r="L132" s="795">
        <v>0</v>
      </c>
      <c r="M132" s="793">
        <v>0</v>
      </c>
      <c r="N132" s="796">
        <v>0</v>
      </c>
    </row>
    <row r="133" spans="1:14" x14ac:dyDescent="0.3">
      <c r="A133" s="804" t="s">
        <v>684</v>
      </c>
      <c r="B133" s="792" t="s">
        <v>376</v>
      </c>
      <c r="C133" s="793">
        <v>0</v>
      </c>
      <c r="D133" s="793">
        <v>54</v>
      </c>
      <c r="E133" s="793">
        <v>54</v>
      </c>
      <c r="F133" s="807">
        <v>100</v>
      </c>
      <c r="G133" s="793">
        <v>0</v>
      </c>
      <c r="H133" s="793">
        <v>4627</v>
      </c>
      <c r="I133" s="793">
        <v>4627</v>
      </c>
      <c r="J133" s="807">
        <v>100</v>
      </c>
      <c r="K133" s="793">
        <v>0</v>
      </c>
      <c r="L133" s="795">
        <v>4681</v>
      </c>
      <c r="M133" s="793">
        <v>4681</v>
      </c>
      <c r="N133" s="796">
        <v>100</v>
      </c>
    </row>
    <row r="134" spans="1:14" x14ac:dyDescent="0.3">
      <c r="A134" s="804" t="s">
        <v>684</v>
      </c>
      <c r="B134" s="792" t="s">
        <v>687</v>
      </c>
      <c r="C134" s="793">
        <v>0</v>
      </c>
      <c r="D134" s="793">
        <v>10</v>
      </c>
      <c r="E134" s="793">
        <v>10</v>
      </c>
      <c r="F134" s="807">
        <v>100</v>
      </c>
      <c r="G134" s="793">
        <v>0</v>
      </c>
      <c r="H134" s="793">
        <v>816</v>
      </c>
      <c r="I134" s="793">
        <v>816</v>
      </c>
      <c r="J134" s="807">
        <v>100</v>
      </c>
      <c r="K134" s="793">
        <v>0</v>
      </c>
      <c r="L134" s="795">
        <v>826</v>
      </c>
      <c r="M134" s="793">
        <v>826</v>
      </c>
      <c r="N134" s="796">
        <v>100</v>
      </c>
    </row>
    <row r="135" spans="1:14" x14ac:dyDescent="0.3">
      <c r="A135" s="804" t="s">
        <v>684</v>
      </c>
      <c r="B135" s="792" t="s">
        <v>688</v>
      </c>
      <c r="C135" s="793">
        <v>0</v>
      </c>
      <c r="D135" s="793">
        <v>4</v>
      </c>
      <c r="E135" s="793">
        <v>4</v>
      </c>
      <c r="F135" s="807">
        <v>100</v>
      </c>
      <c r="G135" s="793">
        <v>0</v>
      </c>
      <c r="H135" s="793">
        <v>10</v>
      </c>
      <c r="I135" s="793">
        <v>10</v>
      </c>
      <c r="J135" s="807">
        <v>100</v>
      </c>
      <c r="K135" s="793">
        <v>0</v>
      </c>
      <c r="L135" s="795">
        <v>14</v>
      </c>
      <c r="M135" s="793">
        <v>14</v>
      </c>
      <c r="N135" s="796">
        <v>100</v>
      </c>
    </row>
    <row r="136" spans="1:14" x14ac:dyDescent="0.3">
      <c r="A136" s="804" t="s">
        <v>684</v>
      </c>
      <c r="B136" s="792" t="s">
        <v>378</v>
      </c>
      <c r="C136" s="793">
        <v>0</v>
      </c>
      <c r="D136" s="793">
        <v>3393</v>
      </c>
      <c r="E136" s="793">
        <v>3393</v>
      </c>
      <c r="F136" s="807">
        <v>100</v>
      </c>
      <c r="G136" s="793">
        <v>0</v>
      </c>
      <c r="H136" s="793">
        <v>72</v>
      </c>
      <c r="I136" s="793">
        <v>72</v>
      </c>
      <c r="J136" s="807">
        <v>100</v>
      </c>
      <c r="K136" s="793">
        <v>0</v>
      </c>
      <c r="L136" s="795">
        <v>3465</v>
      </c>
      <c r="M136" s="793">
        <v>3465</v>
      </c>
      <c r="N136" s="796">
        <v>100</v>
      </c>
    </row>
    <row r="137" spans="1:14" x14ac:dyDescent="0.3">
      <c r="A137" s="804" t="s">
        <v>684</v>
      </c>
      <c r="B137" s="792" t="s">
        <v>379</v>
      </c>
      <c r="C137" s="793">
        <v>0</v>
      </c>
      <c r="D137" s="793">
        <v>902</v>
      </c>
      <c r="E137" s="793">
        <v>902</v>
      </c>
      <c r="F137" s="807">
        <v>100</v>
      </c>
      <c r="G137" s="793">
        <v>0</v>
      </c>
      <c r="H137" s="793">
        <v>12</v>
      </c>
      <c r="I137" s="793">
        <v>12</v>
      </c>
      <c r="J137" s="807">
        <v>100</v>
      </c>
      <c r="K137" s="793">
        <v>0</v>
      </c>
      <c r="L137" s="795">
        <v>914</v>
      </c>
      <c r="M137" s="793">
        <v>914</v>
      </c>
      <c r="N137" s="796">
        <v>100</v>
      </c>
    </row>
    <row r="138" spans="1:14" x14ac:dyDescent="0.3">
      <c r="A138" s="804" t="s">
        <v>684</v>
      </c>
      <c r="B138" s="792" t="s">
        <v>380</v>
      </c>
      <c r="C138" s="793">
        <v>0</v>
      </c>
      <c r="D138" s="793">
        <v>46</v>
      </c>
      <c r="E138" s="793">
        <v>46</v>
      </c>
      <c r="F138" s="807">
        <v>100</v>
      </c>
      <c r="G138" s="793">
        <v>0</v>
      </c>
      <c r="H138" s="793">
        <v>0</v>
      </c>
      <c r="I138" s="793">
        <v>0</v>
      </c>
      <c r="J138" s="807">
        <v>0</v>
      </c>
      <c r="K138" s="793">
        <v>0</v>
      </c>
      <c r="L138" s="795">
        <v>46</v>
      </c>
      <c r="M138" s="793">
        <v>46</v>
      </c>
      <c r="N138" s="796">
        <v>100</v>
      </c>
    </row>
    <row r="139" spans="1:14" x14ac:dyDescent="0.3">
      <c r="A139" s="804" t="s">
        <v>684</v>
      </c>
      <c r="B139" s="792">
        <v>70</v>
      </c>
      <c r="C139" s="793">
        <v>0</v>
      </c>
      <c r="D139" s="793">
        <v>9</v>
      </c>
      <c r="E139" s="793">
        <v>9</v>
      </c>
      <c r="F139" s="807">
        <v>100</v>
      </c>
      <c r="G139" s="793">
        <v>0</v>
      </c>
      <c r="H139" s="793">
        <v>0</v>
      </c>
      <c r="I139" s="793">
        <v>0</v>
      </c>
      <c r="J139" s="807">
        <v>0</v>
      </c>
      <c r="K139" s="793">
        <v>0</v>
      </c>
      <c r="L139" s="795">
        <v>9</v>
      </c>
      <c r="M139" s="793">
        <v>9</v>
      </c>
      <c r="N139" s="796">
        <v>100</v>
      </c>
    </row>
    <row r="140" spans="1:14" x14ac:dyDescent="0.3">
      <c r="A140" s="798" t="s">
        <v>706</v>
      </c>
      <c r="B140" s="799" t="s">
        <v>681</v>
      </c>
      <c r="C140" s="800">
        <v>436207</v>
      </c>
      <c r="D140" s="800">
        <v>488182</v>
      </c>
      <c r="E140" s="800">
        <v>485937</v>
      </c>
      <c r="F140" s="801">
        <v>99.540130525091058</v>
      </c>
      <c r="G140" s="800">
        <v>23313</v>
      </c>
      <c r="H140" s="800">
        <v>19683</v>
      </c>
      <c r="I140" s="800">
        <v>19675</v>
      </c>
      <c r="J140" s="801">
        <v>99.95935578925976</v>
      </c>
      <c r="K140" s="800">
        <v>459520</v>
      </c>
      <c r="L140" s="802">
        <v>507865</v>
      </c>
      <c r="M140" s="800">
        <v>505612</v>
      </c>
      <c r="N140" s="803">
        <v>99.556378171364429</v>
      </c>
    </row>
    <row r="141" spans="1:14" x14ac:dyDescent="0.3">
      <c r="A141" s="804" t="s">
        <v>684</v>
      </c>
      <c r="B141" s="792" t="s">
        <v>707</v>
      </c>
      <c r="C141" s="793">
        <v>77</v>
      </c>
      <c r="D141" s="793">
        <v>77</v>
      </c>
      <c r="E141" s="793">
        <v>0</v>
      </c>
      <c r="F141" s="807">
        <v>0</v>
      </c>
      <c r="G141" s="793">
        <v>0</v>
      </c>
      <c r="H141" s="793">
        <v>0</v>
      </c>
      <c r="I141" s="793">
        <v>0</v>
      </c>
      <c r="J141" s="807">
        <v>0</v>
      </c>
      <c r="K141" s="793">
        <v>77</v>
      </c>
      <c r="L141" s="795">
        <v>77</v>
      </c>
      <c r="M141" s="793">
        <v>0</v>
      </c>
      <c r="N141" s="796">
        <v>0</v>
      </c>
    </row>
    <row r="142" spans="1:14" x14ac:dyDescent="0.3">
      <c r="A142" s="804" t="s">
        <v>684</v>
      </c>
      <c r="B142" s="792" t="s">
        <v>682</v>
      </c>
      <c r="C142" s="793">
        <v>0</v>
      </c>
      <c r="D142" s="793">
        <v>0</v>
      </c>
      <c r="E142" s="793">
        <v>0</v>
      </c>
      <c r="F142" s="807">
        <v>0</v>
      </c>
      <c r="G142" s="793">
        <v>0</v>
      </c>
      <c r="H142" s="793">
        <v>4450</v>
      </c>
      <c r="I142" s="793">
        <v>4448</v>
      </c>
      <c r="J142" s="807">
        <v>99.955056179775283</v>
      </c>
      <c r="K142" s="793">
        <v>0</v>
      </c>
      <c r="L142" s="795">
        <v>4450</v>
      </c>
      <c r="M142" s="793">
        <v>4448</v>
      </c>
      <c r="N142" s="796">
        <v>99.955056179775283</v>
      </c>
    </row>
    <row r="143" spans="1:14" x14ac:dyDescent="0.3">
      <c r="A143" s="804" t="s">
        <v>684</v>
      </c>
      <c r="B143" s="792" t="s">
        <v>335</v>
      </c>
      <c r="C143" s="793">
        <v>0</v>
      </c>
      <c r="D143" s="793">
        <v>32</v>
      </c>
      <c r="E143" s="793">
        <v>32</v>
      </c>
      <c r="F143" s="807">
        <v>100</v>
      </c>
      <c r="G143" s="793">
        <v>0</v>
      </c>
      <c r="H143" s="793">
        <v>13345</v>
      </c>
      <c r="I143" s="793">
        <v>13185</v>
      </c>
      <c r="J143" s="807">
        <v>98.801049082053211</v>
      </c>
      <c r="K143" s="793">
        <v>0</v>
      </c>
      <c r="L143" s="795">
        <v>13377</v>
      </c>
      <c r="M143" s="793">
        <v>13217</v>
      </c>
      <c r="N143" s="796">
        <v>98.803917171264118</v>
      </c>
    </row>
    <row r="144" spans="1:14" x14ac:dyDescent="0.3">
      <c r="A144" s="804" t="s">
        <v>684</v>
      </c>
      <c r="B144" s="792" t="s">
        <v>698</v>
      </c>
      <c r="C144" s="793">
        <v>0</v>
      </c>
      <c r="D144" s="793">
        <v>2</v>
      </c>
      <c r="E144" s="793">
        <v>2</v>
      </c>
      <c r="F144" s="807">
        <v>100</v>
      </c>
      <c r="G144" s="793">
        <v>0</v>
      </c>
      <c r="H144" s="793">
        <v>121</v>
      </c>
      <c r="I144" s="793">
        <v>121</v>
      </c>
      <c r="J144" s="807">
        <v>100</v>
      </c>
      <c r="K144" s="793">
        <v>0</v>
      </c>
      <c r="L144" s="795">
        <v>123</v>
      </c>
      <c r="M144" s="793">
        <v>123</v>
      </c>
      <c r="N144" s="796">
        <v>100</v>
      </c>
    </row>
    <row r="145" spans="1:14" x14ac:dyDescent="0.3">
      <c r="A145" s="804" t="s">
        <v>684</v>
      </c>
      <c r="B145" s="792" t="s">
        <v>347</v>
      </c>
      <c r="C145" s="793">
        <v>103005</v>
      </c>
      <c r="D145" s="793">
        <v>2447</v>
      </c>
      <c r="E145" s="793">
        <v>2448</v>
      </c>
      <c r="F145" s="794">
        <v>100.04086636697997</v>
      </c>
      <c r="G145" s="793">
        <v>0</v>
      </c>
      <c r="H145" s="793">
        <v>0</v>
      </c>
      <c r="I145" s="793">
        <v>0</v>
      </c>
      <c r="J145" s="794">
        <v>0</v>
      </c>
      <c r="K145" s="793">
        <v>103005</v>
      </c>
      <c r="L145" s="795">
        <v>2447</v>
      </c>
      <c r="M145" s="793">
        <v>2448</v>
      </c>
      <c r="N145" s="796">
        <v>100.04086636697997</v>
      </c>
    </row>
    <row r="146" spans="1:14" x14ac:dyDescent="0.3">
      <c r="A146" s="804" t="s">
        <v>684</v>
      </c>
      <c r="B146" s="792" t="s">
        <v>349</v>
      </c>
      <c r="C146" s="793">
        <v>17621</v>
      </c>
      <c r="D146" s="793">
        <v>405</v>
      </c>
      <c r="E146" s="793">
        <v>406</v>
      </c>
      <c r="F146" s="807">
        <v>100.24691358024691</v>
      </c>
      <c r="G146" s="793">
        <v>0</v>
      </c>
      <c r="H146" s="793">
        <v>0</v>
      </c>
      <c r="I146" s="793">
        <v>0</v>
      </c>
      <c r="J146" s="807">
        <v>0</v>
      </c>
      <c r="K146" s="793">
        <v>17621</v>
      </c>
      <c r="L146" s="795">
        <v>405</v>
      </c>
      <c r="M146" s="793">
        <v>406</v>
      </c>
      <c r="N146" s="796">
        <v>100.24691358024691</v>
      </c>
    </row>
    <row r="147" spans="1:14" x14ac:dyDescent="0.3">
      <c r="A147" s="804" t="s">
        <v>684</v>
      </c>
      <c r="B147" s="792" t="s">
        <v>350</v>
      </c>
      <c r="C147" s="793">
        <v>11723</v>
      </c>
      <c r="D147" s="793">
        <v>101</v>
      </c>
      <c r="E147" s="793">
        <v>101</v>
      </c>
      <c r="F147" s="807">
        <v>100</v>
      </c>
      <c r="G147" s="793">
        <v>0</v>
      </c>
      <c r="H147" s="793">
        <v>0</v>
      </c>
      <c r="I147" s="793">
        <v>0</v>
      </c>
      <c r="J147" s="807">
        <v>0</v>
      </c>
      <c r="K147" s="793">
        <v>11723</v>
      </c>
      <c r="L147" s="795">
        <v>101</v>
      </c>
      <c r="M147" s="793">
        <v>101</v>
      </c>
      <c r="N147" s="796">
        <v>100</v>
      </c>
    </row>
    <row r="148" spans="1:14" x14ac:dyDescent="0.3">
      <c r="A148" s="804" t="s">
        <v>684</v>
      </c>
      <c r="B148" s="792" t="s">
        <v>353</v>
      </c>
      <c r="C148" s="793">
        <v>0</v>
      </c>
      <c r="D148" s="793">
        <v>622</v>
      </c>
      <c r="E148" s="793">
        <v>623</v>
      </c>
      <c r="F148" s="807">
        <v>100.16077170418008</v>
      </c>
      <c r="G148" s="793">
        <v>0</v>
      </c>
      <c r="H148" s="793">
        <v>0</v>
      </c>
      <c r="I148" s="793">
        <v>0</v>
      </c>
      <c r="J148" s="807">
        <v>0</v>
      </c>
      <c r="K148" s="793">
        <v>0</v>
      </c>
      <c r="L148" s="795">
        <v>622</v>
      </c>
      <c r="M148" s="793">
        <v>623</v>
      </c>
      <c r="N148" s="796">
        <v>100.16077170418008</v>
      </c>
    </row>
    <row r="149" spans="1:14" x14ac:dyDescent="0.3">
      <c r="A149" s="804" t="s">
        <v>684</v>
      </c>
      <c r="B149" s="792" t="s">
        <v>686</v>
      </c>
      <c r="C149" s="793">
        <v>0</v>
      </c>
      <c r="D149" s="793">
        <v>163</v>
      </c>
      <c r="E149" s="793">
        <v>163</v>
      </c>
      <c r="F149" s="807">
        <v>100</v>
      </c>
      <c r="G149" s="793">
        <v>0</v>
      </c>
      <c r="H149" s="793">
        <v>0</v>
      </c>
      <c r="I149" s="793">
        <v>0</v>
      </c>
      <c r="J149" s="807">
        <v>0</v>
      </c>
      <c r="K149" s="793">
        <v>0</v>
      </c>
      <c r="L149" s="795">
        <v>163</v>
      </c>
      <c r="M149" s="793">
        <v>163</v>
      </c>
      <c r="N149" s="796">
        <v>100</v>
      </c>
    </row>
    <row r="150" spans="1:14" x14ac:dyDescent="0.3">
      <c r="A150" s="804" t="s">
        <v>684</v>
      </c>
      <c r="B150" s="792" t="s">
        <v>376</v>
      </c>
      <c r="C150" s="793">
        <v>0</v>
      </c>
      <c r="D150" s="793">
        <v>6947</v>
      </c>
      <c r="E150" s="793">
        <v>6945</v>
      </c>
      <c r="F150" s="807">
        <v>99.97121059450123</v>
      </c>
      <c r="G150" s="793">
        <v>0</v>
      </c>
      <c r="H150" s="793">
        <v>20456</v>
      </c>
      <c r="I150" s="793">
        <v>20456</v>
      </c>
      <c r="J150" s="807">
        <v>100</v>
      </c>
      <c r="K150" s="793">
        <v>0</v>
      </c>
      <c r="L150" s="795">
        <v>27403</v>
      </c>
      <c r="M150" s="793">
        <v>27401</v>
      </c>
      <c r="N150" s="796">
        <v>99.992701529029674</v>
      </c>
    </row>
    <row r="151" spans="1:14" x14ac:dyDescent="0.3">
      <c r="A151" s="804" t="s">
        <v>684</v>
      </c>
      <c r="B151" s="792" t="s">
        <v>687</v>
      </c>
      <c r="C151" s="793">
        <v>0</v>
      </c>
      <c r="D151" s="793">
        <v>1233</v>
      </c>
      <c r="E151" s="793">
        <v>1233</v>
      </c>
      <c r="F151" s="807">
        <v>100</v>
      </c>
      <c r="G151" s="793">
        <v>0</v>
      </c>
      <c r="H151" s="793">
        <v>3602</v>
      </c>
      <c r="I151" s="793">
        <v>3602</v>
      </c>
      <c r="J151" s="807">
        <v>100</v>
      </c>
      <c r="K151" s="793">
        <v>0</v>
      </c>
      <c r="L151" s="795">
        <v>4835</v>
      </c>
      <c r="M151" s="793">
        <v>4835</v>
      </c>
      <c r="N151" s="796">
        <v>100</v>
      </c>
    </row>
    <row r="152" spans="1:14" x14ac:dyDescent="0.3">
      <c r="A152" s="804" t="s">
        <v>684</v>
      </c>
      <c r="B152" s="792" t="s">
        <v>688</v>
      </c>
      <c r="C152" s="793">
        <v>0</v>
      </c>
      <c r="D152" s="793">
        <v>287</v>
      </c>
      <c r="E152" s="793">
        <v>287</v>
      </c>
      <c r="F152" s="807">
        <v>100</v>
      </c>
      <c r="G152" s="793">
        <v>0</v>
      </c>
      <c r="H152" s="793">
        <v>3083</v>
      </c>
      <c r="I152" s="793">
        <v>3083</v>
      </c>
      <c r="J152" s="807">
        <v>100</v>
      </c>
      <c r="K152" s="793">
        <v>0</v>
      </c>
      <c r="L152" s="795">
        <v>3370</v>
      </c>
      <c r="M152" s="793">
        <v>3370</v>
      </c>
      <c r="N152" s="796">
        <v>100</v>
      </c>
    </row>
    <row r="153" spans="1:14" x14ac:dyDescent="0.3">
      <c r="A153" s="804" t="s">
        <v>684</v>
      </c>
      <c r="B153" s="792" t="s">
        <v>378</v>
      </c>
      <c r="C153" s="793">
        <v>0</v>
      </c>
      <c r="D153" s="793">
        <v>36</v>
      </c>
      <c r="E153" s="793">
        <v>37</v>
      </c>
      <c r="F153" s="807">
        <v>102.77777777777777</v>
      </c>
      <c r="G153" s="793">
        <v>0</v>
      </c>
      <c r="H153" s="793">
        <v>0</v>
      </c>
      <c r="I153" s="793">
        <v>0</v>
      </c>
      <c r="J153" s="807">
        <v>0</v>
      </c>
      <c r="K153" s="793">
        <v>0</v>
      </c>
      <c r="L153" s="795">
        <v>36</v>
      </c>
      <c r="M153" s="793">
        <v>37</v>
      </c>
      <c r="N153" s="796">
        <v>102.77777777777777</v>
      </c>
    </row>
    <row r="154" spans="1:14" x14ac:dyDescent="0.3">
      <c r="A154" s="804" t="s">
        <v>684</v>
      </c>
      <c r="B154" s="792" t="s">
        <v>379</v>
      </c>
      <c r="C154" s="793">
        <v>0</v>
      </c>
      <c r="D154" s="793">
        <v>121</v>
      </c>
      <c r="E154" s="793">
        <v>121</v>
      </c>
      <c r="F154" s="807">
        <v>100</v>
      </c>
      <c r="G154" s="793">
        <v>0</v>
      </c>
      <c r="H154" s="793">
        <v>0</v>
      </c>
      <c r="I154" s="793">
        <v>0</v>
      </c>
      <c r="J154" s="807">
        <v>0</v>
      </c>
      <c r="K154" s="793">
        <v>0</v>
      </c>
      <c r="L154" s="795">
        <v>121</v>
      </c>
      <c r="M154" s="793">
        <v>121</v>
      </c>
      <c r="N154" s="796">
        <v>100</v>
      </c>
    </row>
    <row r="155" spans="1:14" x14ac:dyDescent="0.3">
      <c r="A155" s="804" t="s">
        <v>684</v>
      </c>
      <c r="B155" s="792" t="s">
        <v>386</v>
      </c>
      <c r="C155" s="793">
        <v>0</v>
      </c>
      <c r="D155" s="793">
        <v>11</v>
      </c>
      <c r="E155" s="793">
        <v>11</v>
      </c>
      <c r="F155" s="807">
        <v>100</v>
      </c>
      <c r="G155" s="793">
        <v>0</v>
      </c>
      <c r="H155" s="793">
        <v>0</v>
      </c>
      <c r="I155" s="793">
        <v>0</v>
      </c>
      <c r="J155" s="807">
        <v>0</v>
      </c>
      <c r="K155" s="793">
        <v>0</v>
      </c>
      <c r="L155" s="795">
        <v>11</v>
      </c>
      <c r="M155" s="793">
        <v>11</v>
      </c>
      <c r="N155" s="796">
        <v>100</v>
      </c>
    </row>
    <row r="156" spans="1:14" x14ac:dyDescent="0.3">
      <c r="A156" s="804" t="s">
        <v>684</v>
      </c>
      <c r="B156" s="792" t="s">
        <v>708</v>
      </c>
      <c r="C156" s="793">
        <v>0</v>
      </c>
      <c r="D156" s="793">
        <v>3</v>
      </c>
      <c r="E156" s="793">
        <v>3</v>
      </c>
      <c r="F156" s="807">
        <v>100</v>
      </c>
      <c r="G156" s="793">
        <v>0</v>
      </c>
      <c r="H156" s="793">
        <v>0</v>
      </c>
      <c r="I156" s="793">
        <v>0</v>
      </c>
      <c r="J156" s="807">
        <v>0</v>
      </c>
      <c r="K156" s="793">
        <v>0</v>
      </c>
      <c r="L156" s="795">
        <v>3</v>
      </c>
      <c r="M156" s="793">
        <v>3</v>
      </c>
      <c r="N156" s="796">
        <v>100</v>
      </c>
    </row>
    <row r="157" spans="1:14" x14ac:dyDescent="0.3">
      <c r="A157" s="804" t="s">
        <v>684</v>
      </c>
      <c r="B157" s="792">
        <v>70</v>
      </c>
      <c r="C157" s="793">
        <v>0</v>
      </c>
      <c r="D157" s="793">
        <v>56</v>
      </c>
      <c r="E157" s="793">
        <v>56</v>
      </c>
      <c r="F157" s="807">
        <v>100</v>
      </c>
      <c r="G157" s="793">
        <v>0</v>
      </c>
      <c r="H157" s="793">
        <v>0</v>
      </c>
      <c r="I157" s="793">
        <v>0</v>
      </c>
      <c r="J157" s="807">
        <v>0</v>
      </c>
      <c r="K157" s="793">
        <v>0</v>
      </c>
      <c r="L157" s="795">
        <v>56</v>
      </c>
      <c r="M157" s="793">
        <v>56</v>
      </c>
      <c r="N157" s="796">
        <v>100</v>
      </c>
    </row>
    <row r="158" spans="1:14" ht="26.4" x14ac:dyDescent="0.3">
      <c r="A158" s="805" t="s">
        <v>709</v>
      </c>
      <c r="B158" s="799" t="s">
        <v>681</v>
      </c>
      <c r="C158" s="800">
        <v>73617</v>
      </c>
      <c r="D158" s="800">
        <v>105070</v>
      </c>
      <c r="E158" s="800">
        <v>105016</v>
      </c>
      <c r="F158" s="801">
        <v>99.948605691443802</v>
      </c>
      <c r="G158" s="800">
        <v>932</v>
      </c>
      <c r="H158" s="800">
        <v>877</v>
      </c>
      <c r="I158" s="800">
        <v>872</v>
      </c>
      <c r="J158" s="801">
        <v>99.429874572405936</v>
      </c>
      <c r="K158" s="800">
        <v>74549</v>
      </c>
      <c r="L158" s="802">
        <v>105947</v>
      </c>
      <c r="M158" s="800">
        <v>105888</v>
      </c>
      <c r="N158" s="803">
        <v>99.944311778530775</v>
      </c>
    </row>
    <row r="159" spans="1:14" x14ac:dyDescent="0.3">
      <c r="A159" s="804" t="s">
        <v>684</v>
      </c>
      <c r="B159" s="792" t="s">
        <v>710</v>
      </c>
      <c r="C159" s="793">
        <v>1500</v>
      </c>
      <c r="D159" s="793">
        <v>0</v>
      </c>
      <c r="E159" s="793">
        <v>0</v>
      </c>
      <c r="F159" s="808">
        <v>0</v>
      </c>
      <c r="G159" s="793">
        <v>0</v>
      </c>
      <c r="H159" s="793">
        <v>0</v>
      </c>
      <c r="I159" s="793">
        <v>0</v>
      </c>
      <c r="J159" s="808">
        <v>0</v>
      </c>
      <c r="K159" s="793">
        <v>1500</v>
      </c>
      <c r="L159" s="795">
        <v>0</v>
      </c>
      <c r="M159" s="793">
        <v>0</v>
      </c>
      <c r="N159" s="796">
        <v>0</v>
      </c>
    </row>
    <row r="160" spans="1:14" x14ac:dyDescent="0.3">
      <c r="A160" s="804" t="s">
        <v>684</v>
      </c>
      <c r="B160" s="792" t="s">
        <v>682</v>
      </c>
      <c r="C160" s="793">
        <v>0</v>
      </c>
      <c r="D160" s="793">
        <v>0</v>
      </c>
      <c r="E160" s="793">
        <v>0</v>
      </c>
      <c r="F160" s="807">
        <v>0</v>
      </c>
      <c r="G160" s="793">
        <v>0</v>
      </c>
      <c r="H160" s="793">
        <v>2136</v>
      </c>
      <c r="I160" s="793">
        <v>2136</v>
      </c>
      <c r="J160" s="807">
        <v>100</v>
      </c>
      <c r="K160" s="793">
        <v>0</v>
      </c>
      <c r="L160" s="795">
        <v>2136</v>
      </c>
      <c r="M160" s="793">
        <v>2136</v>
      </c>
      <c r="N160" s="796">
        <v>100</v>
      </c>
    </row>
    <row r="161" spans="1:14" x14ac:dyDescent="0.3">
      <c r="A161" s="804" t="s">
        <v>684</v>
      </c>
      <c r="B161" s="792" t="s">
        <v>335</v>
      </c>
      <c r="C161" s="793">
        <v>0</v>
      </c>
      <c r="D161" s="793">
        <v>0</v>
      </c>
      <c r="E161" s="793">
        <v>0</v>
      </c>
      <c r="F161" s="807">
        <v>0</v>
      </c>
      <c r="G161" s="793">
        <v>0</v>
      </c>
      <c r="H161" s="793">
        <v>979</v>
      </c>
      <c r="I161" s="793">
        <v>979</v>
      </c>
      <c r="J161" s="807">
        <v>100</v>
      </c>
      <c r="K161" s="793">
        <v>0</v>
      </c>
      <c r="L161" s="795">
        <v>979</v>
      </c>
      <c r="M161" s="793">
        <v>979</v>
      </c>
      <c r="N161" s="796">
        <v>100</v>
      </c>
    </row>
    <row r="162" spans="1:14" x14ac:dyDescent="0.3">
      <c r="A162" s="804" t="s">
        <v>684</v>
      </c>
      <c r="B162" s="792" t="s">
        <v>337</v>
      </c>
      <c r="C162" s="793">
        <v>0</v>
      </c>
      <c r="D162" s="793">
        <v>1187</v>
      </c>
      <c r="E162" s="793">
        <v>1187</v>
      </c>
      <c r="F162" s="807">
        <v>100</v>
      </c>
      <c r="G162" s="793">
        <v>0</v>
      </c>
      <c r="H162" s="793">
        <v>384</v>
      </c>
      <c r="I162" s="793">
        <v>384</v>
      </c>
      <c r="J162" s="807">
        <v>100</v>
      </c>
      <c r="K162" s="793">
        <v>0</v>
      </c>
      <c r="L162" s="795">
        <v>1571</v>
      </c>
      <c r="M162" s="793">
        <v>1571</v>
      </c>
      <c r="N162" s="796">
        <v>100</v>
      </c>
    </row>
    <row r="163" spans="1:14" x14ac:dyDescent="0.3">
      <c r="A163" s="804" t="s">
        <v>684</v>
      </c>
      <c r="B163" s="792" t="s">
        <v>347</v>
      </c>
      <c r="C163" s="793">
        <v>0</v>
      </c>
      <c r="D163" s="793">
        <v>12597</v>
      </c>
      <c r="E163" s="793">
        <v>12597</v>
      </c>
      <c r="F163" s="807">
        <v>100</v>
      </c>
      <c r="G163" s="793">
        <v>61868</v>
      </c>
      <c r="H163" s="793">
        <v>12972</v>
      </c>
      <c r="I163" s="793">
        <v>12972</v>
      </c>
      <c r="J163" s="807">
        <v>100</v>
      </c>
      <c r="K163" s="793">
        <v>61868</v>
      </c>
      <c r="L163" s="795">
        <v>25569</v>
      </c>
      <c r="M163" s="793">
        <v>25569</v>
      </c>
      <c r="N163" s="796">
        <v>100</v>
      </c>
    </row>
    <row r="164" spans="1:14" x14ac:dyDescent="0.3">
      <c r="A164" s="804" t="s">
        <v>684</v>
      </c>
      <c r="B164" s="792" t="s">
        <v>349</v>
      </c>
      <c r="C164" s="793">
        <v>0</v>
      </c>
      <c r="D164" s="793">
        <v>2365</v>
      </c>
      <c r="E164" s="793">
        <v>2365</v>
      </c>
      <c r="F164" s="807">
        <v>100</v>
      </c>
      <c r="G164" s="793">
        <v>10836</v>
      </c>
      <c r="H164" s="793">
        <v>519</v>
      </c>
      <c r="I164" s="793">
        <v>519</v>
      </c>
      <c r="J164" s="807">
        <v>100</v>
      </c>
      <c r="K164" s="793">
        <v>10836</v>
      </c>
      <c r="L164" s="795">
        <v>2884</v>
      </c>
      <c r="M164" s="793">
        <v>2884</v>
      </c>
      <c r="N164" s="796">
        <v>100</v>
      </c>
    </row>
    <row r="165" spans="1:14" x14ac:dyDescent="0.3">
      <c r="A165" s="804" t="s">
        <v>684</v>
      </c>
      <c r="B165" s="792" t="s">
        <v>350</v>
      </c>
      <c r="C165" s="793">
        <v>0</v>
      </c>
      <c r="D165" s="793">
        <v>8</v>
      </c>
      <c r="E165" s="793">
        <v>8</v>
      </c>
      <c r="F165" s="807">
        <v>100</v>
      </c>
      <c r="G165" s="793">
        <v>853</v>
      </c>
      <c r="H165" s="793">
        <v>0</v>
      </c>
      <c r="I165" s="793">
        <v>0</v>
      </c>
      <c r="J165" s="807">
        <v>0</v>
      </c>
      <c r="K165" s="793">
        <v>853</v>
      </c>
      <c r="L165" s="795">
        <v>8</v>
      </c>
      <c r="M165" s="793">
        <v>8</v>
      </c>
      <c r="N165" s="796">
        <v>100</v>
      </c>
    </row>
    <row r="166" spans="1:14" x14ac:dyDescent="0.3">
      <c r="A166" s="804" t="s">
        <v>684</v>
      </c>
      <c r="B166" s="792" t="s">
        <v>351</v>
      </c>
      <c r="C166" s="793">
        <v>0</v>
      </c>
      <c r="D166" s="793">
        <v>18961</v>
      </c>
      <c r="E166" s="793">
        <v>18961</v>
      </c>
      <c r="F166" s="807">
        <v>100</v>
      </c>
      <c r="G166" s="793">
        <v>276581</v>
      </c>
      <c r="H166" s="793">
        <v>87258</v>
      </c>
      <c r="I166" s="793">
        <v>87258</v>
      </c>
      <c r="J166" s="807">
        <v>100</v>
      </c>
      <c r="K166" s="793">
        <v>276581</v>
      </c>
      <c r="L166" s="795">
        <v>106219</v>
      </c>
      <c r="M166" s="793">
        <v>106219</v>
      </c>
      <c r="N166" s="796">
        <v>100</v>
      </c>
    </row>
    <row r="167" spans="1:14" x14ac:dyDescent="0.3">
      <c r="A167" s="804" t="s">
        <v>684</v>
      </c>
      <c r="B167" s="792" t="s">
        <v>352</v>
      </c>
      <c r="C167" s="793">
        <v>0</v>
      </c>
      <c r="D167" s="793">
        <v>2881</v>
      </c>
      <c r="E167" s="793">
        <v>2881</v>
      </c>
      <c r="F167" s="807">
        <v>100</v>
      </c>
      <c r="G167" s="793">
        <v>29161</v>
      </c>
      <c r="H167" s="793">
        <v>6679</v>
      </c>
      <c r="I167" s="793">
        <v>6679</v>
      </c>
      <c r="J167" s="807">
        <v>100</v>
      </c>
      <c r="K167" s="793">
        <v>29161</v>
      </c>
      <c r="L167" s="795">
        <v>9560</v>
      </c>
      <c r="M167" s="793">
        <v>9560</v>
      </c>
      <c r="N167" s="796">
        <v>100</v>
      </c>
    </row>
    <row r="168" spans="1:14" x14ac:dyDescent="0.3">
      <c r="A168" s="804" t="s">
        <v>684</v>
      </c>
      <c r="B168" s="792" t="s">
        <v>376</v>
      </c>
      <c r="C168" s="793">
        <v>0</v>
      </c>
      <c r="D168" s="793">
        <v>17142</v>
      </c>
      <c r="E168" s="793">
        <v>17142</v>
      </c>
      <c r="F168" s="794">
        <v>100</v>
      </c>
      <c r="G168" s="793">
        <v>0</v>
      </c>
      <c r="H168" s="793">
        <v>71298</v>
      </c>
      <c r="I168" s="793">
        <v>71298</v>
      </c>
      <c r="J168" s="794">
        <v>100</v>
      </c>
      <c r="K168" s="793">
        <v>0</v>
      </c>
      <c r="L168" s="795">
        <v>88440</v>
      </c>
      <c r="M168" s="793">
        <v>88440</v>
      </c>
      <c r="N168" s="796">
        <v>100</v>
      </c>
    </row>
    <row r="169" spans="1:14" x14ac:dyDescent="0.3">
      <c r="A169" s="804" t="s">
        <v>684</v>
      </c>
      <c r="B169" s="792" t="s">
        <v>687</v>
      </c>
      <c r="C169" s="793">
        <v>0</v>
      </c>
      <c r="D169" s="793">
        <v>3077</v>
      </c>
      <c r="E169" s="793">
        <v>3077</v>
      </c>
      <c r="F169" s="807">
        <v>100</v>
      </c>
      <c r="G169" s="793">
        <v>0</v>
      </c>
      <c r="H169" s="793">
        <v>7365</v>
      </c>
      <c r="I169" s="793">
        <v>7365</v>
      </c>
      <c r="J169" s="807">
        <v>100</v>
      </c>
      <c r="K169" s="793">
        <v>0</v>
      </c>
      <c r="L169" s="795">
        <v>10442</v>
      </c>
      <c r="M169" s="793">
        <v>10442</v>
      </c>
      <c r="N169" s="796">
        <v>100</v>
      </c>
    </row>
    <row r="170" spans="1:14" x14ac:dyDescent="0.3">
      <c r="A170" s="804" t="s">
        <v>684</v>
      </c>
      <c r="B170" s="792" t="s">
        <v>688</v>
      </c>
      <c r="C170" s="793">
        <v>0</v>
      </c>
      <c r="D170" s="793">
        <v>378</v>
      </c>
      <c r="E170" s="793">
        <v>378</v>
      </c>
      <c r="F170" s="807">
        <v>100</v>
      </c>
      <c r="G170" s="793">
        <v>0</v>
      </c>
      <c r="H170" s="793">
        <v>0</v>
      </c>
      <c r="I170" s="793">
        <v>0</v>
      </c>
      <c r="J170" s="807">
        <v>0</v>
      </c>
      <c r="K170" s="793">
        <v>0</v>
      </c>
      <c r="L170" s="795">
        <v>378</v>
      </c>
      <c r="M170" s="793">
        <v>378</v>
      </c>
      <c r="N170" s="796">
        <v>100</v>
      </c>
    </row>
    <row r="171" spans="1:14" x14ac:dyDescent="0.3">
      <c r="A171" s="804" t="s">
        <v>684</v>
      </c>
      <c r="B171" s="792" t="s">
        <v>377</v>
      </c>
      <c r="C171" s="793">
        <v>0</v>
      </c>
      <c r="D171" s="793">
        <v>12991</v>
      </c>
      <c r="E171" s="793">
        <v>12991</v>
      </c>
      <c r="F171" s="807">
        <v>100</v>
      </c>
      <c r="G171" s="793">
        <v>0</v>
      </c>
      <c r="H171" s="793">
        <v>37859</v>
      </c>
      <c r="I171" s="793">
        <v>37859</v>
      </c>
      <c r="J171" s="807">
        <v>100</v>
      </c>
      <c r="K171" s="793">
        <v>0</v>
      </c>
      <c r="L171" s="795">
        <v>50850</v>
      </c>
      <c r="M171" s="793">
        <v>50850</v>
      </c>
      <c r="N171" s="796">
        <v>100</v>
      </c>
    </row>
    <row r="172" spans="1:14" x14ac:dyDescent="0.3">
      <c r="A172" s="804" t="s">
        <v>684</v>
      </c>
      <c r="B172" s="792" t="s">
        <v>700</v>
      </c>
      <c r="C172" s="793">
        <v>0</v>
      </c>
      <c r="D172" s="793">
        <v>2655</v>
      </c>
      <c r="E172" s="793">
        <v>2655</v>
      </c>
      <c r="F172" s="807">
        <v>100</v>
      </c>
      <c r="G172" s="793">
        <v>0</v>
      </c>
      <c r="H172" s="793">
        <v>4942</v>
      </c>
      <c r="I172" s="793">
        <v>4942</v>
      </c>
      <c r="J172" s="807">
        <v>100</v>
      </c>
      <c r="K172" s="793">
        <v>0</v>
      </c>
      <c r="L172" s="795">
        <v>7597</v>
      </c>
      <c r="M172" s="793">
        <v>7597</v>
      </c>
      <c r="N172" s="796">
        <v>100</v>
      </c>
    </row>
    <row r="173" spans="1:14" x14ac:dyDescent="0.3">
      <c r="A173" s="804" t="s">
        <v>684</v>
      </c>
      <c r="B173" s="792" t="s">
        <v>378</v>
      </c>
      <c r="C173" s="793">
        <v>0</v>
      </c>
      <c r="D173" s="793">
        <v>0</v>
      </c>
      <c r="E173" s="793">
        <v>0</v>
      </c>
      <c r="F173" s="807">
        <v>0</v>
      </c>
      <c r="G173" s="793">
        <v>0</v>
      </c>
      <c r="H173" s="793">
        <v>0</v>
      </c>
      <c r="I173" s="793">
        <v>0</v>
      </c>
      <c r="J173" s="807">
        <v>0</v>
      </c>
      <c r="K173" s="793">
        <v>0</v>
      </c>
      <c r="L173" s="795">
        <v>0</v>
      </c>
      <c r="M173" s="793">
        <v>0</v>
      </c>
      <c r="N173" s="796">
        <v>0</v>
      </c>
    </row>
    <row r="174" spans="1:14" x14ac:dyDescent="0.3">
      <c r="A174" s="804" t="s">
        <v>684</v>
      </c>
      <c r="B174" s="792" t="s">
        <v>379</v>
      </c>
      <c r="C174" s="793">
        <v>0</v>
      </c>
      <c r="D174" s="793">
        <v>0</v>
      </c>
      <c r="E174" s="793">
        <v>0</v>
      </c>
      <c r="F174" s="807">
        <v>0</v>
      </c>
      <c r="G174" s="793">
        <v>0</v>
      </c>
      <c r="H174" s="793">
        <v>0</v>
      </c>
      <c r="I174" s="793">
        <v>0</v>
      </c>
      <c r="J174" s="807">
        <v>0</v>
      </c>
      <c r="K174" s="793">
        <v>0</v>
      </c>
      <c r="L174" s="795">
        <v>0</v>
      </c>
      <c r="M174" s="793">
        <v>0</v>
      </c>
      <c r="N174" s="796">
        <v>0</v>
      </c>
    </row>
    <row r="175" spans="1:14" x14ac:dyDescent="0.3">
      <c r="A175" s="804" t="s">
        <v>684</v>
      </c>
      <c r="B175" s="792">
        <v>70</v>
      </c>
      <c r="C175" s="793">
        <v>7</v>
      </c>
      <c r="D175" s="793">
        <v>7</v>
      </c>
      <c r="E175" s="793">
        <v>7</v>
      </c>
      <c r="F175" s="807">
        <v>100</v>
      </c>
      <c r="G175" s="793">
        <v>0</v>
      </c>
      <c r="H175" s="793">
        <v>0</v>
      </c>
      <c r="I175" s="793">
        <v>0</v>
      </c>
      <c r="J175" s="807">
        <v>0</v>
      </c>
      <c r="K175" s="793">
        <v>7</v>
      </c>
      <c r="L175" s="795">
        <v>7</v>
      </c>
      <c r="M175" s="793">
        <v>7</v>
      </c>
      <c r="N175" s="796">
        <v>100</v>
      </c>
    </row>
    <row r="176" spans="1:14" ht="26.4" x14ac:dyDescent="0.3">
      <c r="A176" s="809" t="s">
        <v>711</v>
      </c>
      <c r="B176" s="799" t="s">
        <v>681</v>
      </c>
      <c r="C176" s="800">
        <v>1439803</v>
      </c>
      <c r="D176" s="800">
        <v>1398438</v>
      </c>
      <c r="E176" s="800">
        <v>1396577</v>
      </c>
      <c r="F176" s="801">
        <v>99.866922952608547</v>
      </c>
      <c r="G176" s="800">
        <v>16114</v>
      </c>
      <c r="H176" s="800">
        <v>22531</v>
      </c>
      <c r="I176" s="800">
        <v>22522</v>
      </c>
      <c r="J176" s="801">
        <v>99.960055035284725</v>
      </c>
      <c r="K176" s="800">
        <v>1455917</v>
      </c>
      <c r="L176" s="802">
        <v>1420969</v>
      </c>
      <c r="M176" s="800">
        <v>1419099</v>
      </c>
      <c r="N176" s="803">
        <v>99.868399662483839</v>
      </c>
    </row>
    <row r="177" spans="1:14" x14ac:dyDescent="0.3">
      <c r="A177" s="804" t="s">
        <v>684</v>
      </c>
      <c r="B177" s="792" t="s">
        <v>682</v>
      </c>
      <c r="C177" s="793">
        <v>0</v>
      </c>
      <c r="D177" s="793">
        <v>0</v>
      </c>
      <c r="E177" s="793">
        <v>0</v>
      </c>
      <c r="F177" s="807">
        <v>0</v>
      </c>
      <c r="G177" s="793">
        <v>0</v>
      </c>
      <c r="H177" s="793">
        <v>772</v>
      </c>
      <c r="I177" s="793">
        <v>772</v>
      </c>
      <c r="J177" s="807">
        <v>100</v>
      </c>
      <c r="K177" s="793">
        <v>0</v>
      </c>
      <c r="L177" s="795">
        <v>772</v>
      </c>
      <c r="M177" s="793">
        <v>772</v>
      </c>
      <c r="N177" s="796">
        <v>100</v>
      </c>
    </row>
    <row r="178" spans="1:14" x14ac:dyDescent="0.3">
      <c r="A178" s="804" t="s">
        <v>684</v>
      </c>
      <c r="B178" s="792" t="s">
        <v>335</v>
      </c>
      <c r="C178" s="793">
        <v>0</v>
      </c>
      <c r="D178" s="793">
        <v>0</v>
      </c>
      <c r="E178" s="793">
        <v>0</v>
      </c>
      <c r="F178" s="807">
        <v>0</v>
      </c>
      <c r="G178" s="793">
        <v>0</v>
      </c>
      <c r="H178" s="793">
        <v>11133</v>
      </c>
      <c r="I178" s="793">
        <v>11131</v>
      </c>
      <c r="J178" s="807">
        <v>99.982035390281141</v>
      </c>
      <c r="K178" s="793">
        <v>0</v>
      </c>
      <c r="L178" s="795">
        <v>11133</v>
      </c>
      <c r="M178" s="793">
        <v>11131</v>
      </c>
      <c r="N178" s="796">
        <v>99.982035390281141</v>
      </c>
    </row>
    <row r="179" spans="1:14" x14ac:dyDescent="0.3">
      <c r="A179" s="804" t="s">
        <v>684</v>
      </c>
      <c r="B179" s="792" t="s">
        <v>347</v>
      </c>
      <c r="C179" s="793">
        <v>78779</v>
      </c>
      <c r="D179" s="793">
        <v>0</v>
      </c>
      <c r="E179" s="793">
        <v>0</v>
      </c>
      <c r="F179" s="807">
        <v>0</v>
      </c>
      <c r="G179" s="793">
        <v>27749</v>
      </c>
      <c r="H179" s="793">
        <v>0</v>
      </c>
      <c r="I179" s="793">
        <v>0</v>
      </c>
      <c r="J179" s="807">
        <v>0</v>
      </c>
      <c r="K179" s="793">
        <v>106528</v>
      </c>
      <c r="L179" s="795">
        <v>0</v>
      </c>
      <c r="M179" s="793">
        <v>0</v>
      </c>
      <c r="N179" s="796">
        <v>0</v>
      </c>
    </row>
    <row r="180" spans="1:14" x14ac:dyDescent="0.3">
      <c r="A180" s="804" t="s">
        <v>684</v>
      </c>
      <c r="B180" s="792" t="s">
        <v>349</v>
      </c>
      <c r="C180" s="793">
        <v>10022</v>
      </c>
      <c r="D180" s="793">
        <v>0</v>
      </c>
      <c r="E180" s="793">
        <v>0</v>
      </c>
      <c r="F180" s="807">
        <v>0</v>
      </c>
      <c r="G180" s="793">
        <v>3530</v>
      </c>
      <c r="H180" s="793">
        <v>0</v>
      </c>
      <c r="I180" s="793">
        <v>0</v>
      </c>
      <c r="J180" s="807">
        <v>0</v>
      </c>
      <c r="K180" s="793">
        <v>13552</v>
      </c>
      <c r="L180" s="795">
        <v>0</v>
      </c>
      <c r="M180" s="793">
        <v>0</v>
      </c>
      <c r="N180" s="796">
        <v>0</v>
      </c>
    </row>
    <row r="181" spans="1:14" x14ac:dyDescent="0.3">
      <c r="A181" s="804" t="s">
        <v>684</v>
      </c>
      <c r="B181" s="792" t="s">
        <v>350</v>
      </c>
      <c r="C181" s="793">
        <v>2779</v>
      </c>
      <c r="D181" s="793">
        <v>0</v>
      </c>
      <c r="E181" s="793">
        <v>0</v>
      </c>
      <c r="F181" s="807">
        <v>0</v>
      </c>
      <c r="G181" s="793">
        <v>2779</v>
      </c>
      <c r="H181" s="793">
        <v>0</v>
      </c>
      <c r="I181" s="793">
        <v>0</v>
      </c>
      <c r="J181" s="807">
        <v>0</v>
      </c>
      <c r="K181" s="793">
        <v>5558</v>
      </c>
      <c r="L181" s="795">
        <v>0</v>
      </c>
      <c r="M181" s="793">
        <v>0</v>
      </c>
      <c r="N181" s="796">
        <v>0</v>
      </c>
    </row>
    <row r="182" spans="1:14" x14ac:dyDescent="0.3">
      <c r="A182" s="804" t="s">
        <v>684</v>
      </c>
      <c r="B182" s="792" t="s">
        <v>355</v>
      </c>
      <c r="C182" s="793">
        <v>409</v>
      </c>
      <c r="D182" s="793">
        <v>519</v>
      </c>
      <c r="E182" s="793">
        <v>518</v>
      </c>
      <c r="F182" s="807">
        <v>99.807321772639696</v>
      </c>
      <c r="G182" s="793">
        <v>0</v>
      </c>
      <c r="H182" s="793">
        <v>0</v>
      </c>
      <c r="I182" s="793">
        <v>0</v>
      </c>
      <c r="J182" s="807">
        <v>0</v>
      </c>
      <c r="K182" s="793">
        <v>409</v>
      </c>
      <c r="L182" s="795">
        <v>519</v>
      </c>
      <c r="M182" s="793">
        <v>518</v>
      </c>
      <c r="N182" s="796">
        <v>99.807321772639696</v>
      </c>
    </row>
    <row r="183" spans="1:14" x14ac:dyDescent="0.3">
      <c r="A183" s="804" t="s">
        <v>684</v>
      </c>
      <c r="B183" s="792" t="s">
        <v>376</v>
      </c>
      <c r="C183" s="793">
        <v>0</v>
      </c>
      <c r="D183" s="793">
        <v>61036</v>
      </c>
      <c r="E183" s="793">
        <v>61038</v>
      </c>
      <c r="F183" s="807">
        <v>100.00327675470216</v>
      </c>
      <c r="G183" s="793">
        <v>0</v>
      </c>
      <c r="H183" s="793">
        <v>6088</v>
      </c>
      <c r="I183" s="793">
        <v>6088</v>
      </c>
      <c r="J183" s="807">
        <v>100</v>
      </c>
      <c r="K183" s="793">
        <v>0</v>
      </c>
      <c r="L183" s="795">
        <v>67124</v>
      </c>
      <c r="M183" s="793">
        <v>67126</v>
      </c>
      <c r="N183" s="796">
        <v>100.00297956021691</v>
      </c>
    </row>
    <row r="184" spans="1:14" x14ac:dyDescent="0.3">
      <c r="A184" s="804" t="s">
        <v>684</v>
      </c>
      <c r="B184" s="792" t="s">
        <v>687</v>
      </c>
      <c r="C184" s="793">
        <v>0</v>
      </c>
      <c r="D184" s="793">
        <v>8213</v>
      </c>
      <c r="E184" s="793">
        <v>8212</v>
      </c>
      <c r="F184" s="807">
        <v>99.987824181176194</v>
      </c>
      <c r="G184" s="793">
        <v>0</v>
      </c>
      <c r="H184" s="793">
        <v>3278</v>
      </c>
      <c r="I184" s="793">
        <v>3278</v>
      </c>
      <c r="J184" s="807">
        <v>100</v>
      </c>
      <c r="K184" s="793">
        <v>0</v>
      </c>
      <c r="L184" s="795">
        <v>11491</v>
      </c>
      <c r="M184" s="793">
        <v>11490</v>
      </c>
      <c r="N184" s="796">
        <v>99.991297537203025</v>
      </c>
    </row>
    <row r="185" spans="1:14" x14ac:dyDescent="0.3">
      <c r="A185" s="804" t="s">
        <v>684</v>
      </c>
      <c r="B185" s="792" t="s">
        <v>688</v>
      </c>
      <c r="C185" s="793">
        <v>0</v>
      </c>
      <c r="D185" s="793">
        <v>1792</v>
      </c>
      <c r="E185" s="793">
        <v>1792</v>
      </c>
      <c r="F185" s="807">
        <v>100</v>
      </c>
      <c r="G185" s="793">
        <v>0</v>
      </c>
      <c r="H185" s="793">
        <v>2</v>
      </c>
      <c r="I185" s="793">
        <v>2</v>
      </c>
      <c r="J185" s="807">
        <v>100</v>
      </c>
      <c r="K185" s="793">
        <v>0</v>
      </c>
      <c r="L185" s="795">
        <v>1794</v>
      </c>
      <c r="M185" s="793">
        <v>1794</v>
      </c>
      <c r="N185" s="796">
        <v>100</v>
      </c>
    </row>
    <row r="186" spans="1:14" x14ac:dyDescent="0.3">
      <c r="A186" s="804" t="s">
        <v>684</v>
      </c>
      <c r="B186" s="792" t="s">
        <v>378</v>
      </c>
      <c r="C186" s="793">
        <v>0</v>
      </c>
      <c r="D186" s="793">
        <v>53474</v>
      </c>
      <c r="E186" s="793">
        <v>53473</v>
      </c>
      <c r="F186" s="807">
        <v>99.998129932303542</v>
      </c>
      <c r="G186" s="793">
        <v>0</v>
      </c>
      <c r="H186" s="793">
        <v>3085</v>
      </c>
      <c r="I186" s="793">
        <v>3086</v>
      </c>
      <c r="J186" s="807">
        <v>100.03241491085899</v>
      </c>
      <c r="K186" s="793">
        <v>0</v>
      </c>
      <c r="L186" s="795">
        <v>56559</v>
      </c>
      <c r="M186" s="793">
        <v>56559</v>
      </c>
      <c r="N186" s="796">
        <v>100</v>
      </c>
    </row>
    <row r="187" spans="1:14" x14ac:dyDescent="0.3">
      <c r="A187" s="804" t="s">
        <v>684</v>
      </c>
      <c r="B187" s="792" t="s">
        <v>379</v>
      </c>
      <c r="C187" s="793">
        <v>0</v>
      </c>
      <c r="D187" s="793">
        <v>8330</v>
      </c>
      <c r="E187" s="793">
        <v>8331</v>
      </c>
      <c r="F187" s="807">
        <v>100.01200480192077</v>
      </c>
      <c r="G187" s="793">
        <v>0</v>
      </c>
      <c r="H187" s="793">
        <v>665</v>
      </c>
      <c r="I187" s="793">
        <v>665</v>
      </c>
      <c r="J187" s="807">
        <v>100</v>
      </c>
      <c r="K187" s="793">
        <v>0</v>
      </c>
      <c r="L187" s="795">
        <v>8995</v>
      </c>
      <c r="M187" s="793">
        <v>8996</v>
      </c>
      <c r="N187" s="796">
        <v>100.01111728738188</v>
      </c>
    </row>
    <row r="188" spans="1:14" x14ac:dyDescent="0.3">
      <c r="A188" s="804" t="s">
        <v>684</v>
      </c>
      <c r="B188" s="792" t="s">
        <v>712</v>
      </c>
      <c r="C188" s="793">
        <v>0</v>
      </c>
      <c r="D188" s="793">
        <v>2294</v>
      </c>
      <c r="E188" s="793">
        <v>2294</v>
      </c>
      <c r="F188" s="807">
        <v>100</v>
      </c>
      <c r="G188" s="793">
        <v>0</v>
      </c>
      <c r="H188" s="793">
        <v>0</v>
      </c>
      <c r="I188" s="793">
        <v>0</v>
      </c>
      <c r="J188" s="807">
        <v>0</v>
      </c>
      <c r="K188" s="793">
        <v>0</v>
      </c>
      <c r="L188" s="795">
        <v>2294</v>
      </c>
      <c r="M188" s="793">
        <v>2294</v>
      </c>
      <c r="N188" s="796">
        <v>100</v>
      </c>
    </row>
    <row r="189" spans="1:14" x14ac:dyDescent="0.3">
      <c r="A189" s="798" t="s">
        <v>713</v>
      </c>
      <c r="B189" s="799" t="s">
        <v>681</v>
      </c>
      <c r="C189" s="800">
        <v>1228444</v>
      </c>
      <c r="D189" s="800">
        <v>1357431</v>
      </c>
      <c r="E189" s="800">
        <v>1355787</v>
      </c>
      <c r="F189" s="801">
        <v>99.878888871699559</v>
      </c>
      <c r="G189" s="800">
        <v>69050</v>
      </c>
      <c r="H189" s="800">
        <v>78324</v>
      </c>
      <c r="I189" s="800">
        <v>78318</v>
      </c>
      <c r="J189" s="801">
        <v>99.992339512793009</v>
      </c>
      <c r="K189" s="800">
        <v>1297494</v>
      </c>
      <c r="L189" s="802">
        <v>1435755</v>
      </c>
      <c r="M189" s="800">
        <v>1434105</v>
      </c>
      <c r="N189" s="803">
        <v>99.885077885851004</v>
      </c>
    </row>
    <row r="190" spans="1:14" x14ac:dyDescent="0.3">
      <c r="A190" s="804" t="s">
        <v>684</v>
      </c>
      <c r="B190" s="792" t="s">
        <v>707</v>
      </c>
      <c r="C190" s="793">
        <v>37076</v>
      </c>
      <c r="D190" s="793">
        <v>33556</v>
      </c>
      <c r="E190" s="793">
        <v>33555</v>
      </c>
      <c r="F190" s="807">
        <v>99.997019907021098</v>
      </c>
      <c r="G190" s="793">
        <v>0</v>
      </c>
      <c r="H190" s="793">
        <v>3521</v>
      </c>
      <c r="I190" s="793">
        <v>3521</v>
      </c>
      <c r="J190" s="807">
        <v>100</v>
      </c>
      <c r="K190" s="793">
        <v>37076</v>
      </c>
      <c r="L190" s="795">
        <v>37077</v>
      </c>
      <c r="M190" s="793">
        <v>37076</v>
      </c>
      <c r="N190" s="796">
        <v>99.997302910159931</v>
      </c>
    </row>
    <row r="191" spans="1:14" x14ac:dyDescent="0.3">
      <c r="A191" s="804" t="s">
        <v>684</v>
      </c>
      <c r="B191" s="792" t="s">
        <v>335</v>
      </c>
      <c r="C191" s="793">
        <v>0</v>
      </c>
      <c r="D191" s="793">
        <v>0</v>
      </c>
      <c r="E191" s="793">
        <v>0</v>
      </c>
      <c r="F191" s="807">
        <v>0</v>
      </c>
      <c r="G191" s="793">
        <v>0</v>
      </c>
      <c r="H191" s="793">
        <v>1711</v>
      </c>
      <c r="I191" s="793">
        <v>1710</v>
      </c>
      <c r="J191" s="807">
        <v>99.941554646405606</v>
      </c>
      <c r="K191" s="793">
        <v>0</v>
      </c>
      <c r="L191" s="795">
        <v>1711</v>
      </c>
      <c r="M191" s="793">
        <v>1710</v>
      </c>
      <c r="N191" s="796">
        <v>99.941554646405606</v>
      </c>
    </row>
    <row r="192" spans="1:14" x14ac:dyDescent="0.3">
      <c r="A192" s="804" t="s">
        <v>684</v>
      </c>
      <c r="B192" s="792" t="s">
        <v>698</v>
      </c>
      <c r="C192" s="793">
        <v>0</v>
      </c>
      <c r="D192" s="793">
        <v>24</v>
      </c>
      <c r="E192" s="793">
        <v>24</v>
      </c>
      <c r="F192" s="807">
        <v>100</v>
      </c>
      <c r="G192" s="793">
        <v>0</v>
      </c>
      <c r="H192" s="793">
        <v>0</v>
      </c>
      <c r="I192" s="793">
        <v>0</v>
      </c>
      <c r="J192" s="807">
        <v>0</v>
      </c>
      <c r="K192" s="793">
        <v>0</v>
      </c>
      <c r="L192" s="795">
        <v>24</v>
      </c>
      <c r="M192" s="793">
        <v>24</v>
      </c>
      <c r="N192" s="796">
        <v>100</v>
      </c>
    </row>
    <row r="193" spans="1:14" x14ac:dyDescent="0.3">
      <c r="A193" s="804" t="s">
        <v>684</v>
      </c>
      <c r="B193" s="792" t="s">
        <v>347</v>
      </c>
      <c r="C193" s="793">
        <v>0</v>
      </c>
      <c r="D193" s="793">
        <v>694</v>
      </c>
      <c r="E193" s="793">
        <v>694</v>
      </c>
      <c r="F193" s="807">
        <v>100</v>
      </c>
      <c r="G193" s="793">
        <v>0</v>
      </c>
      <c r="H193" s="793">
        <v>8144</v>
      </c>
      <c r="I193" s="793">
        <v>8144</v>
      </c>
      <c r="J193" s="807">
        <v>100</v>
      </c>
      <c r="K193" s="793">
        <v>0</v>
      </c>
      <c r="L193" s="795">
        <v>8838</v>
      </c>
      <c r="M193" s="793">
        <v>8838</v>
      </c>
      <c r="N193" s="796">
        <v>100</v>
      </c>
    </row>
    <row r="194" spans="1:14" x14ac:dyDescent="0.3">
      <c r="A194" s="804" t="s">
        <v>684</v>
      </c>
      <c r="B194" s="792" t="s">
        <v>349</v>
      </c>
      <c r="C194" s="793">
        <v>0</v>
      </c>
      <c r="D194" s="793">
        <v>129</v>
      </c>
      <c r="E194" s="793">
        <v>129</v>
      </c>
      <c r="F194" s="807">
        <v>100</v>
      </c>
      <c r="G194" s="793">
        <v>0</v>
      </c>
      <c r="H194" s="793">
        <v>1888</v>
      </c>
      <c r="I194" s="793">
        <v>1888</v>
      </c>
      <c r="J194" s="807">
        <v>100</v>
      </c>
      <c r="K194" s="793">
        <v>0</v>
      </c>
      <c r="L194" s="795">
        <v>2017</v>
      </c>
      <c r="M194" s="793">
        <v>2017</v>
      </c>
      <c r="N194" s="796">
        <v>100</v>
      </c>
    </row>
    <row r="195" spans="1:14" x14ac:dyDescent="0.3">
      <c r="A195" s="804" t="s">
        <v>684</v>
      </c>
      <c r="B195" s="792" t="s">
        <v>353</v>
      </c>
      <c r="C195" s="793">
        <v>0</v>
      </c>
      <c r="D195" s="793">
        <v>772</v>
      </c>
      <c r="E195" s="793">
        <v>772</v>
      </c>
      <c r="F195" s="807">
        <v>100</v>
      </c>
      <c r="G195" s="793">
        <v>0</v>
      </c>
      <c r="H195" s="793">
        <v>0</v>
      </c>
      <c r="I195" s="793">
        <v>0</v>
      </c>
      <c r="J195" s="807">
        <v>0</v>
      </c>
      <c r="K195" s="793">
        <v>0</v>
      </c>
      <c r="L195" s="795">
        <v>772</v>
      </c>
      <c r="M195" s="793">
        <v>772</v>
      </c>
      <c r="N195" s="796">
        <v>100</v>
      </c>
    </row>
    <row r="196" spans="1:14" x14ac:dyDescent="0.3">
      <c r="A196" s="804" t="s">
        <v>684</v>
      </c>
      <c r="B196" s="792" t="s">
        <v>355</v>
      </c>
      <c r="C196" s="793">
        <v>0</v>
      </c>
      <c r="D196" s="793">
        <v>105</v>
      </c>
      <c r="E196" s="793">
        <v>105</v>
      </c>
      <c r="F196" s="794">
        <v>100</v>
      </c>
      <c r="G196" s="793">
        <v>0</v>
      </c>
      <c r="H196" s="793">
        <v>0</v>
      </c>
      <c r="I196" s="793">
        <v>0</v>
      </c>
      <c r="J196" s="808">
        <v>0</v>
      </c>
      <c r="K196" s="793">
        <v>0</v>
      </c>
      <c r="L196" s="795">
        <v>105</v>
      </c>
      <c r="M196" s="793">
        <v>105</v>
      </c>
      <c r="N196" s="796">
        <v>100</v>
      </c>
    </row>
    <row r="197" spans="1:14" x14ac:dyDescent="0.3">
      <c r="A197" s="804" t="s">
        <v>684</v>
      </c>
      <c r="B197" s="792" t="s">
        <v>686</v>
      </c>
      <c r="C197" s="793">
        <v>0</v>
      </c>
      <c r="D197" s="793">
        <v>94</v>
      </c>
      <c r="E197" s="793">
        <v>94</v>
      </c>
      <c r="F197" s="807">
        <v>100</v>
      </c>
      <c r="G197" s="793">
        <v>0</v>
      </c>
      <c r="H197" s="793">
        <v>0</v>
      </c>
      <c r="I197" s="793">
        <v>0</v>
      </c>
      <c r="J197" s="807">
        <v>0</v>
      </c>
      <c r="K197" s="793">
        <v>0</v>
      </c>
      <c r="L197" s="795">
        <v>94</v>
      </c>
      <c r="M197" s="793">
        <v>94</v>
      </c>
      <c r="N197" s="796">
        <v>100</v>
      </c>
    </row>
    <row r="198" spans="1:14" x14ac:dyDescent="0.3">
      <c r="A198" s="804" t="s">
        <v>684</v>
      </c>
      <c r="B198" s="792" t="s">
        <v>376</v>
      </c>
      <c r="C198" s="793">
        <v>0</v>
      </c>
      <c r="D198" s="793">
        <v>147</v>
      </c>
      <c r="E198" s="793">
        <v>147</v>
      </c>
      <c r="F198" s="807">
        <v>100</v>
      </c>
      <c r="G198" s="793">
        <v>0</v>
      </c>
      <c r="H198" s="793">
        <v>4447</v>
      </c>
      <c r="I198" s="793">
        <v>4447</v>
      </c>
      <c r="J198" s="807">
        <v>100</v>
      </c>
      <c r="K198" s="793">
        <v>0</v>
      </c>
      <c r="L198" s="795">
        <v>4594</v>
      </c>
      <c r="M198" s="793">
        <v>4594</v>
      </c>
      <c r="N198" s="796">
        <v>100</v>
      </c>
    </row>
    <row r="199" spans="1:14" x14ac:dyDescent="0.3">
      <c r="A199" s="804" t="s">
        <v>684</v>
      </c>
      <c r="B199" s="792" t="s">
        <v>687</v>
      </c>
      <c r="C199" s="793">
        <v>0</v>
      </c>
      <c r="D199" s="793">
        <v>20</v>
      </c>
      <c r="E199" s="793">
        <v>21</v>
      </c>
      <c r="F199" s="807">
        <v>105</v>
      </c>
      <c r="G199" s="793">
        <v>0</v>
      </c>
      <c r="H199" s="793">
        <v>785</v>
      </c>
      <c r="I199" s="793">
        <v>785</v>
      </c>
      <c r="J199" s="807">
        <v>100</v>
      </c>
      <c r="K199" s="793">
        <v>0</v>
      </c>
      <c r="L199" s="795">
        <v>805</v>
      </c>
      <c r="M199" s="793">
        <v>806</v>
      </c>
      <c r="N199" s="796">
        <v>100.12422360248448</v>
      </c>
    </row>
    <row r="200" spans="1:14" x14ac:dyDescent="0.3">
      <c r="A200" s="804" t="s">
        <v>684</v>
      </c>
      <c r="B200" s="792" t="s">
        <v>688</v>
      </c>
      <c r="C200" s="793">
        <v>0</v>
      </c>
      <c r="D200" s="793">
        <v>0</v>
      </c>
      <c r="E200" s="793">
        <v>0</v>
      </c>
      <c r="F200" s="807">
        <v>0</v>
      </c>
      <c r="G200" s="793">
        <v>0</v>
      </c>
      <c r="H200" s="793">
        <v>1435</v>
      </c>
      <c r="I200" s="793">
        <v>1435</v>
      </c>
      <c r="J200" s="807">
        <v>100</v>
      </c>
      <c r="K200" s="793">
        <v>0</v>
      </c>
      <c r="L200" s="795">
        <v>1435</v>
      </c>
      <c r="M200" s="793">
        <v>1435</v>
      </c>
      <c r="N200" s="796">
        <v>100</v>
      </c>
    </row>
    <row r="201" spans="1:14" x14ac:dyDescent="0.3">
      <c r="A201" s="804" t="s">
        <v>684</v>
      </c>
      <c r="B201" s="792" t="s">
        <v>378</v>
      </c>
      <c r="C201" s="793">
        <v>0</v>
      </c>
      <c r="D201" s="793">
        <v>113</v>
      </c>
      <c r="E201" s="793">
        <v>113</v>
      </c>
      <c r="F201" s="807">
        <v>100</v>
      </c>
      <c r="G201" s="793">
        <v>0</v>
      </c>
      <c r="H201" s="793">
        <v>0</v>
      </c>
      <c r="I201" s="793">
        <v>0</v>
      </c>
      <c r="J201" s="807">
        <v>0</v>
      </c>
      <c r="K201" s="793">
        <v>0</v>
      </c>
      <c r="L201" s="795">
        <v>113</v>
      </c>
      <c r="M201" s="793">
        <v>113</v>
      </c>
      <c r="N201" s="796">
        <v>100</v>
      </c>
    </row>
    <row r="202" spans="1:14" x14ac:dyDescent="0.3">
      <c r="A202" s="804" t="s">
        <v>684</v>
      </c>
      <c r="B202" s="792" t="s">
        <v>379</v>
      </c>
      <c r="C202" s="793">
        <v>0</v>
      </c>
      <c r="D202" s="793">
        <v>68</v>
      </c>
      <c r="E202" s="793">
        <v>68</v>
      </c>
      <c r="F202" s="807">
        <v>100</v>
      </c>
      <c r="G202" s="793">
        <v>0</v>
      </c>
      <c r="H202" s="793">
        <v>0</v>
      </c>
      <c r="I202" s="793">
        <v>0</v>
      </c>
      <c r="J202" s="807">
        <v>0</v>
      </c>
      <c r="K202" s="793">
        <v>0</v>
      </c>
      <c r="L202" s="795">
        <v>68</v>
      </c>
      <c r="M202" s="793">
        <v>68</v>
      </c>
      <c r="N202" s="796">
        <v>100</v>
      </c>
    </row>
    <row r="203" spans="1:14" x14ac:dyDescent="0.3">
      <c r="A203" s="804"/>
      <c r="B203" s="792">
        <v>70</v>
      </c>
      <c r="C203" s="793">
        <v>0</v>
      </c>
      <c r="D203" s="793">
        <v>6</v>
      </c>
      <c r="E203" s="793">
        <v>6</v>
      </c>
      <c r="F203" s="807">
        <v>100</v>
      </c>
      <c r="G203" s="793">
        <v>0</v>
      </c>
      <c r="H203" s="793">
        <v>0</v>
      </c>
      <c r="I203" s="793">
        <v>0</v>
      </c>
      <c r="J203" s="793">
        <v>0</v>
      </c>
      <c r="K203" s="793">
        <v>0</v>
      </c>
      <c r="L203" s="793">
        <v>6</v>
      </c>
      <c r="M203" s="793">
        <v>6</v>
      </c>
      <c r="N203" s="796">
        <v>100</v>
      </c>
    </row>
    <row r="204" spans="1:14" ht="26.4" x14ac:dyDescent="0.3">
      <c r="A204" s="809" t="s">
        <v>714</v>
      </c>
      <c r="B204" s="799" t="s">
        <v>681</v>
      </c>
      <c r="C204" s="800">
        <v>2692160</v>
      </c>
      <c r="D204" s="800">
        <v>3786942</v>
      </c>
      <c r="E204" s="800">
        <v>3628781</v>
      </c>
      <c r="F204" s="801">
        <v>95.823516705563478</v>
      </c>
      <c r="G204" s="800">
        <v>6354</v>
      </c>
      <c r="H204" s="800">
        <v>3668</v>
      </c>
      <c r="I204" s="800">
        <v>3668</v>
      </c>
      <c r="J204" s="801">
        <v>100</v>
      </c>
      <c r="K204" s="800">
        <v>2698514</v>
      </c>
      <c r="L204" s="802">
        <v>3790610</v>
      </c>
      <c r="M204" s="800">
        <v>3632449</v>
      </c>
      <c r="N204" s="803">
        <v>95.827558097509367</v>
      </c>
    </row>
    <row r="205" spans="1:14" x14ac:dyDescent="0.3">
      <c r="A205" s="804" t="s">
        <v>684</v>
      </c>
      <c r="B205" s="792" t="s">
        <v>682</v>
      </c>
      <c r="C205" s="793">
        <v>0</v>
      </c>
      <c r="D205" s="793">
        <v>0</v>
      </c>
      <c r="E205" s="793">
        <v>0</v>
      </c>
      <c r="F205" s="807">
        <v>0</v>
      </c>
      <c r="G205" s="793">
        <v>0</v>
      </c>
      <c r="H205" s="793">
        <v>1204</v>
      </c>
      <c r="I205" s="793">
        <v>1204</v>
      </c>
      <c r="J205" s="807">
        <v>100</v>
      </c>
      <c r="K205" s="793">
        <v>0</v>
      </c>
      <c r="L205" s="795">
        <v>1204</v>
      </c>
      <c r="M205" s="793">
        <v>1204</v>
      </c>
      <c r="N205" s="796">
        <v>100</v>
      </c>
    </row>
    <row r="206" spans="1:14" x14ac:dyDescent="0.3">
      <c r="A206" s="804" t="s">
        <v>684</v>
      </c>
      <c r="B206" s="792" t="s">
        <v>335</v>
      </c>
      <c r="C206" s="793">
        <v>0</v>
      </c>
      <c r="D206" s="793">
        <v>0</v>
      </c>
      <c r="E206" s="793">
        <v>0</v>
      </c>
      <c r="F206" s="808">
        <v>0</v>
      </c>
      <c r="G206" s="793">
        <v>0</v>
      </c>
      <c r="H206" s="793">
        <v>2209</v>
      </c>
      <c r="I206" s="793">
        <v>2209</v>
      </c>
      <c r="J206" s="794">
        <v>100</v>
      </c>
      <c r="K206" s="793">
        <v>0</v>
      </c>
      <c r="L206" s="795">
        <v>2209</v>
      </c>
      <c r="M206" s="793">
        <v>2209</v>
      </c>
      <c r="N206" s="796">
        <v>100</v>
      </c>
    </row>
    <row r="207" spans="1:14" x14ac:dyDescent="0.3">
      <c r="A207" s="804" t="s">
        <v>684</v>
      </c>
      <c r="B207" s="792" t="s">
        <v>347</v>
      </c>
      <c r="C207" s="793">
        <v>0</v>
      </c>
      <c r="D207" s="793">
        <v>99</v>
      </c>
      <c r="E207" s="793">
        <v>99</v>
      </c>
      <c r="F207" s="807">
        <v>100</v>
      </c>
      <c r="G207" s="793">
        <v>0</v>
      </c>
      <c r="H207" s="793">
        <v>171</v>
      </c>
      <c r="I207" s="793">
        <v>171</v>
      </c>
      <c r="J207" s="807">
        <v>100</v>
      </c>
      <c r="K207" s="793">
        <v>0</v>
      </c>
      <c r="L207" s="795">
        <v>270</v>
      </c>
      <c r="M207" s="793">
        <v>270</v>
      </c>
      <c r="N207" s="796">
        <v>100</v>
      </c>
    </row>
    <row r="208" spans="1:14" x14ac:dyDescent="0.3">
      <c r="A208" s="804" t="s">
        <v>684</v>
      </c>
      <c r="B208" s="792" t="s">
        <v>349</v>
      </c>
      <c r="C208" s="793">
        <v>0</v>
      </c>
      <c r="D208" s="793">
        <v>18</v>
      </c>
      <c r="E208" s="793">
        <v>18</v>
      </c>
      <c r="F208" s="807">
        <v>100</v>
      </c>
      <c r="G208" s="793">
        <v>0</v>
      </c>
      <c r="H208" s="793">
        <v>28</v>
      </c>
      <c r="I208" s="793">
        <v>28</v>
      </c>
      <c r="J208" s="807">
        <v>100</v>
      </c>
      <c r="K208" s="793">
        <v>0</v>
      </c>
      <c r="L208" s="795">
        <v>46</v>
      </c>
      <c r="M208" s="793">
        <v>46</v>
      </c>
      <c r="N208" s="796">
        <v>100</v>
      </c>
    </row>
    <row r="209" spans="1:14" x14ac:dyDescent="0.3">
      <c r="A209" s="804" t="s">
        <v>684</v>
      </c>
      <c r="B209" s="792" t="s">
        <v>350</v>
      </c>
      <c r="C209" s="793">
        <v>0</v>
      </c>
      <c r="D209" s="793">
        <v>4</v>
      </c>
      <c r="E209" s="793">
        <v>4</v>
      </c>
      <c r="F209" s="807">
        <v>100</v>
      </c>
      <c r="G209" s="793">
        <v>0</v>
      </c>
      <c r="H209" s="793">
        <v>0</v>
      </c>
      <c r="I209" s="793">
        <v>0</v>
      </c>
      <c r="J209" s="807">
        <v>0</v>
      </c>
      <c r="K209" s="793">
        <v>0</v>
      </c>
      <c r="L209" s="795">
        <v>4</v>
      </c>
      <c r="M209" s="793">
        <v>4</v>
      </c>
      <c r="N209" s="796">
        <v>100</v>
      </c>
    </row>
    <row r="210" spans="1:14" x14ac:dyDescent="0.3">
      <c r="A210" s="804" t="s">
        <v>684</v>
      </c>
      <c r="B210" s="792" t="s">
        <v>353</v>
      </c>
      <c r="C210" s="793">
        <v>181146</v>
      </c>
      <c r="D210" s="793">
        <v>156689</v>
      </c>
      <c r="E210" s="793">
        <v>156689</v>
      </c>
      <c r="F210" s="807">
        <v>100</v>
      </c>
      <c r="G210" s="793">
        <v>0</v>
      </c>
      <c r="H210" s="793">
        <v>3327</v>
      </c>
      <c r="I210" s="793">
        <v>3327</v>
      </c>
      <c r="J210" s="807">
        <v>100</v>
      </c>
      <c r="K210" s="793">
        <v>181146</v>
      </c>
      <c r="L210" s="795">
        <v>160016</v>
      </c>
      <c r="M210" s="793">
        <v>160016</v>
      </c>
      <c r="N210" s="796">
        <v>100</v>
      </c>
    </row>
    <row r="211" spans="1:14" x14ac:dyDescent="0.3">
      <c r="A211" s="804" t="s">
        <v>684</v>
      </c>
      <c r="B211" s="792" t="s">
        <v>355</v>
      </c>
      <c r="C211" s="793">
        <v>35780</v>
      </c>
      <c r="D211" s="793">
        <v>28211</v>
      </c>
      <c r="E211" s="793">
        <v>28211</v>
      </c>
      <c r="F211" s="807">
        <v>100</v>
      </c>
      <c r="G211" s="793">
        <v>0</v>
      </c>
      <c r="H211" s="793">
        <v>587</v>
      </c>
      <c r="I211" s="793">
        <v>587</v>
      </c>
      <c r="J211" s="807">
        <v>100</v>
      </c>
      <c r="K211" s="793">
        <v>35780</v>
      </c>
      <c r="L211" s="795">
        <v>28798</v>
      </c>
      <c r="M211" s="793">
        <v>28798</v>
      </c>
      <c r="N211" s="796">
        <v>100</v>
      </c>
    </row>
    <row r="212" spans="1:14" x14ac:dyDescent="0.3">
      <c r="A212" s="804" t="s">
        <v>684</v>
      </c>
      <c r="B212" s="792" t="s">
        <v>686</v>
      </c>
      <c r="C212" s="793">
        <v>0</v>
      </c>
      <c r="D212" s="793">
        <v>67</v>
      </c>
      <c r="E212" s="793">
        <v>67</v>
      </c>
      <c r="F212" s="807">
        <v>100</v>
      </c>
      <c r="G212" s="793">
        <v>0</v>
      </c>
      <c r="H212" s="793">
        <v>0</v>
      </c>
      <c r="I212" s="793">
        <v>0</v>
      </c>
      <c r="J212" s="807">
        <v>0</v>
      </c>
      <c r="K212" s="793">
        <v>0</v>
      </c>
      <c r="L212" s="795">
        <v>67</v>
      </c>
      <c r="M212" s="793">
        <v>67</v>
      </c>
      <c r="N212" s="796">
        <v>100</v>
      </c>
    </row>
    <row r="213" spans="1:14" x14ac:dyDescent="0.3">
      <c r="A213" s="804" t="s">
        <v>684</v>
      </c>
      <c r="B213" s="792" t="s">
        <v>369</v>
      </c>
      <c r="C213" s="793">
        <v>10756</v>
      </c>
      <c r="D213" s="793">
        <v>4378</v>
      </c>
      <c r="E213" s="793">
        <v>4378</v>
      </c>
      <c r="F213" s="807">
        <v>100</v>
      </c>
      <c r="G213" s="793">
        <v>0</v>
      </c>
      <c r="H213" s="793">
        <v>0</v>
      </c>
      <c r="I213" s="793">
        <v>0</v>
      </c>
      <c r="J213" s="807">
        <v>0</v>
      </c>
      <c r="K213" s="793">
        <v>10756</v>
      </c>
      <c r="L213" s="795">
        <v>4378</v>
      </c>
      <c r="M213" s="793">
        <v>4378</v>
      </c>
      <c r="N213" s="796">
        <v>100</v>
      </c>
    </row>
    <row r="214" spans="1:14" x14ac:dyDescent="0.3">
      <c r="A214" s="804" t="s">
        <v>684</v>
      </c>
      <c r="B214" s="792" t="s">
        <v>715</v>
      </c>
      <c r="C214" s="793">
        <v>1898</v>
      </c>
      <c r="D214" s="793">
        <v>773</v>
      </c>
      <c r="E214" s="793">
        <v>773</v>
      </c>
      <c r="F214" s="794">
        <v>100</v>
      </c>
      <c r="G214" s="793">
        <v>0</v>
      </c>
      <c r="H214" s="793">
        <v>0</v>
      </c>
      <c r="I214" s="793">
        <v>0</v>
      </c>
      <c r="J214" s="794">
        <v>0</v>
      </c>
      <c r="K214" s="793">
        <v>1898</v>
      </c>
      <c r="L214" s="795">
        <v>773</v>
      </c>
      <c r="M214" s="793">
        <v>773</v>
      </c>
      <c r="N214" s="796">
        <v>100</v>
      </c>
    </row>
    <row r="215" spans="1:14" x14ac:dyDescent="0.3">
      <c r="A215" s="804" t="s">
        <v>684</v>
      </c>
      <c r="B215" s="792" t="s">
        <v>376</v>
      </c>
      <c r="C215" s="793">
        <v>0</v>
      </c>
      <c r="D215" s="793">
        <v>222</v>
      </c>
      <c r="E215" s="793">
        <v>222</v>
      </c>
      <c r="F215" s="807">
        <v>100</v>
      </c>
      <c r="G215" s="793">
        <v>0</v>
      </c>
      <c r="H215" s="793">
        <v>499</v>
      </c>
      <c r="I215" s="793">
        <v>499</v>
      </c>
      <c r="J215" s="807">
        <v>100</v>
      </c>
      <c r="K215" s="793">
        <v>0</v>
      </c>
      <c r="L215" s="795">
        <v>721</v>
      </c>
      <c r="M215" s="793">
        <v>721</v>
      </c>
      <c r="N215" s="796">
        <v>100</v>
      </c>
    </row>
    <row r="216" spans="1:14" x14ac:dyDescent="0.3">
      <c r="A216" s="804" t="s">
        <v>684</v>
      </c>
      <c r="B216" s="792" t="s">
        <v>687</v>
      </c>
      <c r="C216" s="793">
        <v>0</v>
      </c>
      <c r="D216" s="793">
        <v>39</v>
      </c>
      <c r="E216" s="793">
        <v>39</v>
      </c>
      <c r="F216" s="807">
        <v>100</v>
      </c>
      <c r="G216" s="793">
        <v>0</v>
      </c>
      <c r="H216" s="793">
        <v>90</v>
      </c>
      <c r="I216" s="793">
        <v>90</v>
      </c>
      <c r="J216" s="810">
        <v>100</v>
      </c>
      <c r="K216" s="793">
        <v>0</v>
      </c>
      <c r="L216" s="795">
        <v>129</v>
      </c>
      <c r="M216" s="793">
        <v>129</v>
      </c>
      <c r="N216" s="796">
        <v>100</v>
      </c>
    </row>
    <row r="217" spans="1:14" x14ac:dyDescent="0.3">
      <c r="A217" s="804" t="s">
        <v>684</v>
      </c>
      <c r="B217" s="792" t="s">
        <v>688</v>
      </c>
      <c r="C217" s="793">
        <v>0</v>
      </c>
      <c r="D217" s="793">
        <v>9</v>
      </c>
      <c r="E217" s="793">
        <v>9</v>
      </c>
      <c r="F217" s="807">
        <v>100</v>
      </c>
      <c r="G217" s="793">
        <v>0</v>
      </c>
      <c r="H217" s="793">
        <v>0</v>
      </c>
      <c r="I217" s="793">
        <v>0</v>
      </c>
      <c r="J217" s="807">
        <v>0</v>
      </c>
      <c r="K217" s="793">
        <v>0</v>
      </c>
      <c r="L217" s="795">
        <v>9</v>
      </c>
      <c r="M217" s="793">
        <v>9</v>
      </c>
      <c r="N217" s="796">
        <v>100</v>
      </c>
    </row>
    <row r="218" spans="1:14" x14ac:dyDescent="0.3">
      <c r="A218" s="804" t="s">
        <v>684</v>
      </c>
      <c r="B218" s="792" t="s">
        <v>378</v>
      </c>
      <c r="C218" s="793">
        <v>0</v>
      </c>
      <c r="D218" s="793">
        <v>283857</v>
      </c>
      <c r="E218" s="793">
        <v>283857</v>
      </c>
      <c r="F218" s="807">
        <v>100</v>
      </c>
      <c r="G218" s="793">
        <v>0</v>
      </c>
      <c r="H218" s="793">
        <v>3</v>
      </c>
      <c r="I218" s="793">
        <v>3</v>
      </c>
      <c r="J218" s="807">
        <v>100</v>
      </c>
      <c r="K218" s="793">
        <v>0</v>
      </c>
      <c r="L218" s="795">
        <v>283860</v>
      </c>
      <c r="M218" s="793">
        <v>283860</v>
      </c>
      <c r="N218" s="796">
        <v>100</v>
      </c>
    </row>
    <row r="219" spans="1:14" x14ac:dyDescent="0.3">
      <c r="A219" s="804" t="s">
        <v>684</v>
      </c>
      <c r="B219" s="792" t="s">
        <v>379</v>
      </c>
      <c r="C219" s="793">
        <v>0</v>
      </c>
      <c r="D219" s="793">
        <v>73040</v>
      </c>
      <c r="E219" s="793">
        <v>73040</v>
      </c>
      <c r="F219" s="807">
        <v>100</v>
      </c>
      <c r="G219" s="793">
        <v>0</v>
      </c>
      <c r="H219" s="793">
        <v>0</v>
      </c>
      <c r="I219" s="793">
        <v>0</v>
      </c>
      <c r="J219" s="807">
        <v>0</v>
      </c>
      <c r="K219" s="793">
        <v>0</v>
      </c>
      <c r="L219" s="795">
        <v>73040</v>
      </c>
      <c r="M219" s="793">
        <v>73040</v>
      </c>
      <c r="N219" s="796">
        <v>100</v>
      </c>
    </row>
    <row r="220" spans="1:14" x14ac:dyDescent="0.3">
      <c r="A220" s="804" t="s">
        <v>684</v>
      </c>
      <c r="B220" s="792" t="s">
        <v>387</v>
      </c>
      <c r="C220" s="793">
        <v>0</v>
      </c>
      <c r="D220" s="793">
        <v>257</v>
      </c>
      <c r="E220" s="793">
        <v>257</v>
      </c>
      <c r="F220" s="807">
        <v>100</v>
      </c>
      <c r="G220" s="793">
        <v>0</v>
      </c>
      <c r="H220" s="793">
        <v>0</v>
      </c>
      <c r="I220" s="793">
        <v>0</v>
      </c>
      <c r="J220" s="807">
        <v>0</v>
      </c>
      <c r="K220" s="793">
        <v>0</v>
      </c>
      <c r="L220" s="795">
        <v>257</v>
      </c>
      <c r="M220" s="793">
        <v>257</v>
      </c>
      <c r="N220" s="796">
        <v>100</v>
      </c>
    </row>
    <row r="221" spans="1:14" x14ac:dyDescent="0.3">
      <c r="A221" s="804" t="s">
        <v>684</v>
      </c>
      <c r="B221" s="792" t="s">
        <v>716</v>
      </c>
      <c r="C221" s="793">
        <v>0</v>
      </c>
      <c r="D221" s="793">
        <v>45</v>
      </c>
      <c r="E221" s="793">
        <v>45</v>
      </c>
      <c r="F221" s="807">
        <v>100</v>
      </c>
      <c r="G221" s="793">
        <v>0</v>
      </c>
      <c r="H221" s="793">
        <v>0</v>
      </c>
      <c r="I221" s="793">
        <v>0</v>
      </c>
      <c r="J221" s="807">
        <v>0</v>
      </c>
      <c r="K221" s="793">
        <v>0</v>
      </c>
      <c r="L221" s="795">
        <v>45</v>
      </c>
      <c r="M221" s="793">
        <v>45</v>
      </c>
      <c r="N221" s="796">
        <v>100</v>
      </c>
    </row>
    <row r="222" spans="1:14" x14ac:dyDescent="0.3">
      <c r="A222" s="804" t="s">
        <v>684</v>
      </c>
      <c r="B222" s="792" t="s">
        <v>388</v>
      </c>
      <c r="C222" s="793">
        <v>0</v>
      </c>
      <c r="D222" s="793">
        <v>15301</v>
      </c>
      <c r="E222" s="793">
        <v>15301</v>
      </c>
      <c r="F222" s="807">
        <v>100</v>
      </c>
      <c r="G222" s="793">
        <v>0</v>
      </c>
      <c r="H222" s="793">
        <v>0</v>
      </c>
      <c r="I222" s="793">
        <v>0</v>
      </c>
      <c r="J222" s="807">
        <v>0</v>
      </c>
      <c r="K222" s="793">
        <v>0</v>
      </c>
      <c r="L222" s="795">
        <v>15301</v>
      </c>
      <c r="M222" s="793">
        <v>15301</v>
      </c>
      <c r="N222" s="796">
        <v>100</v>
      </c>
    </row>
    <row r="223" spans="1:14" x14ac:dyDescent="0.3">
      <c r="A223" s="804"/>
      <c r="B223" s="792">
        <v>70</v>
      </c>
      <c r="C223" s="793">
        <v>115</v>
      </c>
      <c r="D223" s="793">
        <v>38</v>
      </c>
      <c r="E223" s="793">
        <v>38</v>
      </c>
      <c r="F223" s="807">
        <v>100</v>
      </c>
      <c r="G223" s="793">
        <v>0</v>
      </c>
      <c r="H223" s="793">
        <v>0</v>
      </c>
      <c r="I223" s="793">
        <v>0</v>
      </c>
      <c r="J223" s="807">
        <v>0</v>
      </c>
      <c r="K223" s="793">
        <v>115</v>
      </c>
      <c r="L223" s="793">
        <v>38</v>
      </c>
      <c r="M223" s="793">
        <v>38</v>
      </c>
      <c r="N223" s="796">
        <v>100</v>
      </c>
    </row>
    <row r="224" spans="1:14" x14ac:dyDescent="0.3">
      <c r="A224" s="798" t="s">
        <v>717</v>
      </c>
      <c r="B224" s="799" t="s">
        <v>681</v>
      </c>
      <c r="C224" s="800">
        <v>281727</v>
      </c>
      <c r="D224" s="800">
        <v>311888</v>
      </c>
      <c r="E224" s="800">
        <v>305237</v>
      </c>
      <c r="F224" s="801">
        <v>97.867503719283846</v>
      </c>
      <c r="G224" s="800">
        <v>9355</v>
      </c>
      <c r="H224" s="800">
        <v>14984</v>
      </c>
      <c r="I224" s="800">
        <v>14961</v>
      </c>
      <c r="J224" s="801">
        <v>99.846502936465569</v>
      </c>
      <c r="K224" s="800">
        <v>291082</v>
      </c>
      <c r="L224" s="802">
        <v>326872</v>
      </c>
      <c r="M224" s="800">
        <v>320198</v>
      </c>
      <c r="N224" s="803">
        <v>97.958222178712148</v>
      </c>
    </row>
    <row r="225" spans="1:14" x14ac:dyDescent="0.3">
      <c r="A225" s="804" t="s">
        <v>684</v>
      </c>
      <c r="B225" s="792" t="s">
        <v>682</v>
      </c>
      <c r="C225" s="793">
        <v>0</v>
      </c>
      <c r="D225" s="793">
        <v>0</v>
      </c>
      <c r="E225" s="793">
        <v>0</v>
      </c>
      <c r="F225" s="807">
        <v>0</v>
      </c>
      <c r="G225" s="793">
        <v>0</v>
      </c>
      <c r="H225" s="793">
        <v>18539</v>
      </c>
      <c r="I225" s="793">
        <v>18537</v>
      </c>
      <c r="J225" s="807">
        <v>99.989211931603649</v>
      </c>
      <c r="K225" s="793">
        <v>0</v>
      </c>
      <c r="L225" s="795">
        <v>18539</v>
      </c>
      <c r="M225" s="793">
        <v>18537</v>
      </c>
      <c r="N225" s="796">
        <v>99.989211931603649</v>
      </c>
    </row>
    <row r="226" spans="1:14" x14ac:dyDescent="0.3">
      <c r="A226" s="804" t="s">
        <v>684</v>
      </c>
      <c r="B226" s="792" t="s">
        <v>335</v>
      </c>
      <c r="C226" s="793">
        <v>0</v>
      </c>
      <c r="D226" s="793">
        <v>0</v>
      </c>
      <c r="E226" s="793">
        <v>0</v>
      </c>
      <c r="F226" s="807">
        <v>0</v>
      </c>
      <c r="G226" s="793">
        <v>0</v>
      </c>
      <c r="H226" s="793">
        <v>3397</v>
      </c>
      <c r="I226" s="793">
        <v>3397</v>
      </c>
      <c r="J226" s="807">
        <v>100</v>
      </c>
      <c r="K226" s="793">
        <v>0</v>
      </c>
      <c r="L226" s="795">
        <v>3397</v>
      </c>
      <c r="M226" s="793">
        <v>3397</v>
      </c>
      <c r="N226" s="796">
        <v>100</v>
      </c>
    </row>
    <row r="227" spans="1:14" x14ac:dyDescent="0.3">
      <c r="A227" s="804" t="s">
        <v>684</v>
      </c>
      <c r="B227" s="792" t="s">
        <v>347</v>
      </c>
      <c r="C227" s="793">
        <v>0</v>
      </c>
      <c r="D227" s="793">
        <v>657</v>
      </c>
      <c r="E227" s="793">
        <v>657</v>
      </c>
      <c r="F227" s="807">
        <v>100</v>
      </c>
      <c r="G227" s="793">
        <v>0</v>
      </c>
      <c r="H227" s="793">
        <v>0</v>
      </c>
      <c r="I227" s="793">
        <v>0</v>
      </c>
      <c r="J227" s="807">
        <v>0</v>
      </c>
      <c r="K227" s="793">
        <v>0</v>
      </c>
      <c r="L227" s="795">
        <v>657</v>
      </c>
      <c r="M227" s="793">
        <v>657</v>
      </c>
      <c r="N227" s="796">
        <v>100</v>
      </c>
    </row>
    <row r="228" spans="1:14" x14ac:dyDescent="0.3">
      <c r="A228" s="804" t="s">
        <v>684</v>
      </c>
      <c r="B228" s="792" t="s">
        <v>349</v>
      </c>
      <c r="C228" s="793">
        <v>0</v>
      </c>
      <c r="D228" s="793">
        <v>157</v>
      </c>
      <c r="E228" s="793">
        <v>157</v>
      </c>
      <c r="F228" s="807">
        <v>100</v>
      </c>
      <c r="G228" s="793">
        <v>0</v>
      </c>
      <c r="H228" s="793">
        <v>0</v>
      </c>
      <c r="I228" s="793">
        <v>0</v>
      </c>
      <c r="J228" s="807">
        <v>0</v>
      </c>
      <c r="K228" s="793">
        <v>0</v>
      </c>
      <c r="L228" s="795">
        <v>157</v>
      </c>
      <c r="M228" s="793">
        <v>157</v>
      </c>
      <c r="N228" s="796">
        <v>100</v>
      </c>
    </row>
    <row r="229" spans="1:14" x14ac:dyDescent="0.3">
      <c r="A229" s="804" t="s">
        <v>684</v>
      </c>
      <c r="B229" s="792" t="s">
        <v>376</v>
      </c>
      <c r="C229" s="793">
        <v>0</v>
      </c>
      <c r="D229" s="793">
        <v>126</v>
      </c>
      <c r="E229" s="793">
        <v>126</v>
      </c>
      <c r="F229" s="807">
        <v>100</v>
      </c>
      <c r="G229" s="793">
        <v>0</v>
      </c>
      <c r="H229" s="793">
        <v>0</v>
      </c>
      <c r="I229" s="793">
        <v>0</v>
      </c>
      <c r="J229" s="807">
        <v>0</v>
      </c>
      <c r="K229" s="793">
        <v>0</v>
      </c>
      <c r="L229" s="795">
        <v>126</v>
      </c>
      <c r="M229" s="793">
        <v>126</v>
      </c>
      <c r="N229" s="796">
        <v>100</v>
      </c>
    </row>
    <row r="230" spans="1:14" x14ac:dyDescent="0.3">
      <c r="A230" s="804" t="s">
        <v>684</v>
      </c>
      <c r="B230" s="792" t="s">
        <v>687</v>
      </c>
      <c r="C230" s="793">
        <v>0</v>
      </c>
      <c r="D230" s="793">
        <v>20</v>
      </c>
      <c r="E230" s="793">
        <v>20</v>
      </c>
      <c r="F230" s="807">
        <v>100</v>
      </c>
      <c r="G230" s="793">
        <v>0</v>
      </c>
      <c r="H230" s="793">
        <v>0</v>
      </c>
      <c r="I230" s="793">
        <v>0</v>
      </c>
      <c r="J230" s="807">
        <v>0</v>
      </c>
      <c r="K230" s="793">
        <v>0</v>
      </c>
      <c r="L230" s="795">
        <v>20</v>
      </c>
      <c r="M230" s="793">
        <v>20</v>
      </c>
      <c r="N230" s="796">
        <v>100</v>
      </c>
    </row>
    <row r="231" spans="1:14" x14ac:dyDescent="0.3">
      <c r="A231" s="804" t="s">
        <v>684</v>
      </c>
      <c r="B231" s="792" t="s">
        <v>688</v>
      </c>
      <c r="C231" s="793">
        <v>0</v>
      </c>
      <c r="D231" s="793">
        <v>18</v>
      </c>
      <c r="E231" s="793">
        <v>18</v>
      </c>
      <c r="F231" s="794">
        <v>100</v>
      </c>
      <c r="G231" s="793">
        <v>0</v>
      </c>
      <c r="H231" s="793">
        <v>0</v>
      </c>
      <c r="I231" s="793">
        <v>0</v>
      </c>
      <c r="J231" s="794">
        <v>0</v>
      </c>
      <c r="K231" s="793">
        <v>0</v>
      </c>
      <c r="L231" s="795">
        <v>18</v>
      </c>
      <c r="M231" s="793">
        <v>18</v>
      </c>
      <c r="N231" s="796">
        <v>100</v>
      </c>
    </row>
    <row r="232" spans="1:14" x14ac:dyDescent="0.3">
      <c r="A232" s="804" t="s">
        <v>684</v>
      </c>
      <c r="B232" s="792" t="s">
        <v>378</v>
      </c>
      <c r="C232" s="793">
        <v>0</v>
      </c>
      <c r="D232" s="793">
        <v>29</v>
      </c>
      <c r="E232" s="793">
        <v>29</v>
      </c>
      <c r="F232" s="794">
        <v>100</v>
      </c>
      <c r="G232" s="793">
        <v>0</v>
      </c>
      <c r="H232" s="793">
        <v>0</v>
      </c>
      <c r="I232" s="793">
        <v>0</v>
      </c>
      <c r="J232" s="808">
        <v>0</v>
      </c>
      <c r="K232" s="793">
        <v>0</v>
      </c>
      <c r="L232" s="795">
        <v>29</v>
      </c>
      <c r="M232" s="793">
        <v>29</v>
      </c>
      <c r="N232" s="796">
        <v>100</v>
      </c>
    </row>
    <row r="233" spans="1:14" x14ac:dyDescent="0.3">
      <c r="A233" s="804" t="s">
        <v>684</v>
      </c>
      <c r="B233" s="792" t="s">
        <v>379</v>
      </c>
      <c r="C233" s="793">
        <v>0</v>
      </c>
      <c r="D233" s="793">
        <v>6</v>
      </c>
      <c r="E233" s="793">
        <v>6</v>
      </c>
      <c r="F233" s="807">
        <v>100</v>
      </c>
      <c r="G233" s="793">
        <v>0</v>
      </c>
      <c r="H233" s="793">
        <v>0</v>
      </c>
      <c r="I233" s="793">
        <v>0</v>
      </c>
      <c r="J233" s="807">
        <v>0</v>
      </c>
      <c r="K233" s="793">
        <v>0</v>
      </c>
      <c r="L233" s="795">
        <v>6</v>
      </c>
      <c r="M233" s="793">
        <v>6</v>
      </c>
      <c r="N233" s="796">
        <v>100</v>
      </c>
    </row>
    <row r="234" spans="1:14" x14ac:dyDescent="0.3">
      <c r="A234" s="804" t="s">
        <v>684</v>
      </c>
      <c r="B234" s="792">
        <v>70</v>
      </c>
      <c r="C234" s="793">
        <v>0</v>
      </c>
      <c r="D234" s="793">
        <v>1</v>
      </c>
      <c r="E234" s="793">
        <v>1</v>
      </c>
      <c r="F234" s="807">
        <v>100</v>
      </c>
      <c r="G234" s="793">
        <v>0</v>
      </c>
      <c r="H234" s="793">
        <v>0</v>
      </c>
      <c r="I234" s="793">
        <v>0</v>
      </c>
      <c r="J234" s="807">
        <v>0</v>
      </c>
      <c r="K234" s="793">
        <v>0</v>
      </c>
      <c r="L234" s="795">
        <v>1</v>
      </c>
      <c r="M234" s="793">
        <v>1</v>
      </c>
      <c r="N234" s="796">
        <v>100</v>
      </c>
    </row>
    <row r="235" spans="1:14" x14ac:dyDescent="0.3">
      <c r="A235" s="798" t="s">
        <v>718</v>
      </c>
      <c r="B235" s="799" t="s">
        <v>681</v>
      </c>
      <c r="C235" s="800">
        <v>161038</v>
      </c>
      <c r="D235" s="800">
        <v>508608</v>
      </c>
      <c r="E235" s="800">
        <v>358855</v>
      </c>
      <c r="F235" s="801">
        <v>70.556302692840063</v>
      </c>
      <c r="G235" s="800">
        <v>64500</v>
      </c>
      <c r="H235" s="800">
        <v>7490</v>
      </c>
      <c r="I235" s="800">
        <v>7489</v>
      </c>
      <c r="J235" s="801">
        <v>99.986648865153541</v>
      </c>
      <c r="K235" s="800">
        <v>225538</v>
      </c>
      <c r="L235" s="802">
        <v>516098</v>
      </c>
      <c r="M235" s="800">
        <v>366344</v>
      </c>
      <c r="N235" s="803">
        <v>70.983417877999912</v>
      </c>
    </row>
    <row r="236" spans="1:14" x14ac:dyDescent="0.3">
      <c r="A236" s="804" t="s">
        <v>684</v>
      </c>
      <c r="B236" s="792" t="s">
        <v>682</v>
      </c>
      <c r="C236" s="793">
        <v>0</v>
      </c>
      <c r="D236" s="793">
        <v>0</v>
      </c>
      <c r="E236" s="793">
        <v>0</v>
      </c>
      <c r="F236" s="807">
        <v>0</v>
      </c>
      <c r="G236" s="793">
        <v>0</v>
      </c>
      <c r="H236" s="793">
        <v>35876</v>
      </c>
      <c r="I236" s="793">
        <v>35873</v>
      </c>
      <c r="J236" s="807">
        <v>99.991637863752928</v>
      </c>
      <c r="K236" s="793">
        <v>0</v>
      </c>
      <c r="L236" s="795">
        <v>35876</v>
      </c>
      <c r="M236" s="793">
        <v>35873</v>
      </c>
      <c r="N236" s="796">
        <v>99.991637863752928</v>
      </c>
    </row>
    <row r="237" spans="1:14" x14ac:dyDescent="0.3">
      <c r="A237" s="804" t="s">
        <v>684</v>
      </c>
      <c r="B237" s="792" t="s">
        <v>335</v>
      </c>
      <c r="C237" s="793">
        <v>0</v>
      </c>
      <c r="D237" s="793">
        <v>0</v>
      </c>
      <c r="E237" s="793">
        <v>0</v>
      </c>
      <c r="F237" s="807">
        <v>0</v>
      </c>
      <c r="G237" s="793">
        <v>0</v>
      </c>
      <c r="H237" s="793">
        <v>12549</v>
      </c>
      <c r="I237" s="793">
        <v>12548</v>
      </c>
      <c r="J237" s="807">
        <v>99.992031237548801</v>
      </c>
      <c r="K237" s="793">
        <v>0</v>
      </c>
      <c r="L237" s="795">
        <v>12549</v>
      </c>
      <c r="M237" s="793">
        <v>12548</v>
      </c>
      <c r="N237" s="796">
        <v>99.992031237548801</v>
      </c>
    </row>
    <row r="238" spans="1:14" x14ac:dyDescent="0.3">
      <c r="A238" s="804" t="s">
        <v>684</v>
      </c>
      <c r="B238" s="792" t="s">
        <v>347</v>
      </c>
      <c r="C238" s="793">
        <v>3250</v>
      </c>
      <c r="D238" s="793">
        <v>0</v>
      </c>
      <c r="E238" s="793">
        <v>0</v>
      </c>
      <c r="F238" s="807">
        <v>0</v>
      </c>
      <c r="G238" s="793">
        <v>59703</v>
      </c>
      <c r="H238" s="793">
        <v>0</v>
      </c>
      <c r="I238" s="793">
        <v>0</v>
      </c>
      <c r="J238" s="807">
        <v>0</v>
      </c>
      <c r="K238" s="793">
        <v>62953</v>
      </c>
      <c r="L238" s="795">
        <v>0</v>
      </c>
      <c r="M238" s="793">
        <v>0</v>
      </c>
      <c r="N238" s="796">
        <v>0</v>
      </c>
    </row>
    <row r="239" spans="1:14" x14ac:dyDescent="0.3">
      <c r="A239" s="804" t="s">
        <v>684</v>
      </c>
      <c r="B239" s="792" t="s">
        <v>349</v>
      </c>
      <c r="C239" s="793">
        <v>600</v>
      </c>
      <c r="D239" s="793">
        <v>7478</v>
      </c>
      <c r="E239" s="793">
        <v>7478</v>
      </c>
      <c r="F239" s="794">
        <v>100</v>
      </c>
      <c r="G239" s="793">
        <v>19507</v>
      </c>
      <c r="H239" s="793">
        <v>6</v>
      </c>
      <c r="I239" s="793">
        <v>6</v>
      </c>
      <c r="J239" s="794">
        <v>100</v>
      </c>
      <c r="K239" s="793">
        <v>20107</v>
      </c>
      <c r="L239" s="795">
        <v>7484</v>
      </c>
      <c r="M239" s="793">
        <v>7484</v>
      </c>
      <c r="N239" s="796">
        <v>100</v>
      </c>
    </row>
    <row r="240" spans="1:14" x14ac:dyDescent="0.3">
      <c r="A240" s="804" t="s">
        <v>684</v>
      </c>
      <c r="B240" s="792" t="s">
        <v>353</v>
      </c>
      <c r="C240" s="793">
        <v>0</v>
      </c>
      <c r="D240" s="793">
        <v>183</v>
      </c>
      <c r="E240" s="793">
        <v>183</v>
      </c>
      <c r="F240" s="794">
        <v>100</v>
      </c>
      <c r="G240" s="793">
        <v>0</v>
      </c>
      <c r="H240" s="793">
        <v>0</v>
      </c>
      <c r="I240" s="793">
        <v>0</v>
      </c>
      <c r="J240" s="794">
        <v>0</v>
      </c>
      <c r="K240" s="793">
        <v>0</v>
      </c>
      <c r="L240" s="795">
        <v>183</v>
      </c>
      <c r="M240" s="793">
        <v>183</v>
      </c>
      <c r="N240" s="796">
        <v>100</v>
      </c>
    </row>
    <row r="241" spans="1:14" x14ac:dyDescent="0.3">
      <c r="A241" s="804" t="s">
        <v>684</v>
      </c>
      <c r="B241" s="792" t="s">
        <v>368</v>
      </c>
      <c r="C241" s="793">
        <v>25</v>
      </c>
      <c r="D241" s="793">
        <v>24</v>
      </c>
      <c r="E241" s="793">
        <v>23</v>
      </c>
      <c r="F241" s="794">
        <v>95.833333333333343</v>
      </c>
      <c r="G241" s="793">
        <v>0</v>
      </c>
      <c r="H241" s="793">
        <v>0</v>
      </c>
      <c r="I241" s="793">
        <v>0</v>
      </c>
      <c r="J241" s="794">
        <v>0</v>
      </c>
      <c r="K241" s="793">
        <v>25</v>
      </c>
      <c r="L241" s="795">
        <v>24</v>
      </c>
      <c r="M241" s="793">
        <v>23</v>
      </c>
      <c r="N241" s="796">
        <v>95.833333333333343</v>
      </c>
    </row>
    <row r="242" spans="1:14" x14ac:dyDescent="0.3">
      <c r="A242" s="804" t="s">
        <v>684</v>
      </c>
      <c r="B242" s="792" t="s">
        <v>376</v>
      </c>
      <c r="C242" s="793">
        <v>0</v>
      </c>
      <c r="D242" s="793">
        <v>132139</v>
      </c>
      <c r="E242" s="793">
        <v>132139</v>
      </c>
      <c r="F242" s="794">
        <v>100</v>
      </c>
      <c r="G242" s="793">
        <v>0</v>
      </c>
      <c r="H242" s="793">
        <v>50702</v>
      </c>
      <c r="I242" s="793">
        <v>50702</v>
      </c>
      <c r="J242" s="794">
        <v>100</v>
      </c>
      <c r="K242" s="793">
        <v>0</v>
      </c>
      <c r="L242" s="795">
        <v>182841</v>
      </c>
      <c r="M242" s="793">
        <v>182841</v>
      </c>
      <c r="N242" s="796">
        <v>100</v>
      </c>
    </row>
    <row r="243" spans="1:14" x14ac:dyDescent="0.3">
      <c r="A243" s="804" t="s">
        <v>684</v>
      </c>
      <c r="B243" s="792" t="s">
        <v>687</v>
      </c>
      <c r="C243" s="793">
        <v>0</v>
      </c>
      <c r="D243" s="793">
        <v>29067</v>
      </c>
      <c r="E243" s="793">
        <v>29067</v>
      </c>
      <c r="F243" s="794">
        <v>100</v>
      </c>
      <c r="G243" s="793">
        <v>0</v>
      </c>
      <c r="H243" s="793">
        <v>241</v>
      </c>
      <c r="I243" s="793">
        <v>241</v>
      </c>
      <c r="J243" s="807">
        <v>100</v>
      </c>
      <c r="K243" s="793">
        <v>0</v>
      </c>
      <c r="L243" s="795">
        <v>29308</v>
      </c>
      <c r="M243" s="793">
        <v>29308</v>
      </c>
      <c r="N243" s="796">
        <v>100</v>
      </c>
    </row>
    <row r="244" spans="1:14" x14ac:dyDescent="0.3">
      <c r="A244" s="804" t="s">
        <v>684</v>
      </c>
      <c r="B244" s="792" t="s">
        <v>378</v>
      </c>
      <c r="C244" s="793">
        <v>0</v>
      </c>
      <c r="D244" s="793">
        <v>47</v>
      </c>
      <c r="E244" s="793">
        <v>47</v>
      </c>
      <c r="F244" s="794">
        <v>100</v>
      </c>
      <c r="G244" s="793">
        <v>0</v>
      </c>
      <c r="H244" s="793">
        <v>0</v>
      </c>
      <c r="I244" s="793">
        <v>0</v>
      </c>
      <c r="J244" s="808">
        <v>0</v>
      </c>
      <c r="K244" s="793">
        <v>0</v>
      </c>
      <c r="L244" s="795">
        <v>47</v>
      </c>
      <c r="M244" s="793">
        <v>47</v>
      </c>
      <c r="N244" s="796">
        <v>100</v>
      </c>
    </row>
    <row r="245" spans="1:14" x14ac:dyDescent="0.3">
      <c r="A245" s="804" t="s">
        <v>684</v>
      </c>
      <c r="B245" s="792" t="s">
        <v>379</v>
      </c>
      <c r="C245" s="793">
        <v>0</v>
      </c>
      <c r="D245" s="793">
        <v>43</v>
      </c>
      <c r="E245" s="793">
        <v>43</v>
      </c>
      <c r="F245" s="807">
        <v>100</v>
      </c>
      <c r="G245" s="793">
        <v>0</v>
      </c>
      <c r="H245" s="793">
        <v>0</v>
      </c>
      <c r="I245" s="793">
        <v>0</v>
      </c>
      <c r="J245" s="807">
        <v>0</v>
      </c>
      <c r="K245" s="793">
        <v>0</v>
      </c>
      <c r="L245" s="795">
        <v>43</v>
      </c>
      <c r="M245" s="793">
        <v>43</v>
      </c>
      <c r="N245" s="796">
        <v>100</v>
      </c>
    </row>
    <row r="246" spans="1:14" ht="26.4" x14ac:dyDescent="0.3">
      <c r="A246" s="809" t="s">
        <v>719</v>
      </c>
      <c r="B246" s="799" t="s">
        <v>681</v>
      </c>
      <c r="C246" s="800">
        <v>170592</v>
      </c>
      <c r="D246" s="800">
        <v>180809</v>
      </c>
      <c r="E246" s="800">
        <v>180774</v>
      </c>
      <c r="F246" s="801">
        <v>99.980642556509906</v>
      </c>
      <c r="G246" s="800">
        <v>2006</v>
      </c>
      <c r="H246" s="800">
        <v>3226</v>
      </c>
      <c r="I246" s="800">
        <v>3226</v>
      </c>
      <c r="J246" s="801">
        <v>100</v>
      </c>
      <c r="K246" s="800">
        <v>172598</v>
      </c>
      <c r="L246" s="802">
        <v>184035</v>
      </c>
      <c r="M246" s="800">
        <v>184000</v>
      </c>
      <c r="N246" s="803">
        <v>99.980981878447039</v>
      </c>
    </row>
    <row r="247" spans="1:14" x14ac:dyDescent="0.3">
      <c r="A247" s="804" t="s">
        <v>684</v>
      </c>
      <c r="B247" s="792" t="s">
        <v>707</v>
      </c>
      <c r="C247" s="793">
        <v>1500</v>
      </c>
      <c r="D247" s="793">
        <v>0</v>
      </c>
      <c r="E247" s="793">
        <v>0</v>
      </c>
      <c r="F247" s="808">
        <v>0</v>
      </c>
      <c r="G247" s="793">
        <v>0</v>
      </c>
      <c r="H247" s="793">
        <v>0</v>
      </c>
      <c r="I247" s="793">
        <v>0</v>
      </c>
      <c r="J247" s="808">
        <v>0</v>
      </c>
      <c r="K247" s="793">
        <v>1500</v>
      </c>
      <c r="L247" s="795">
        <v>0</v>
      </c>
      <c r="M247" s="793">
        <v>0</v>
      </c>
      <c r="N247" s="796">
        <v>0</v>
      </c>
    </row>
    <row r="248" spans="1:14" x14ac:dyDescent="0.3">
      <c r="A248" s="804" t="s">
        <v>684</v>
      </c>
      <c r="B248" s="792" t="s">
        <v>682</v>
      </c>
      <c r="C248" s="793">
        <v>0</v>
      </c>
      <c r="D248" s="793">
        <v>0</v>
      </c>
      <c r="E248" s="793">
        <v>0</v>
      </c>
      <c r="F248" s="807">
        <v>0</v>
      </c>
      <c r="G248" s="793">
        <v>0</v>
      </c>
      <c r="H248" s="793">
        <v>1398</v>
      </c>
      <c r="I248" s="793">
        <v>1398</v>
      </c>
      <c r="J248" s="807">
        <v>100</v>
      </c>
      <c r="K248" s="793">
        <v>0</v>
      </c>
      <c r="L248" s="795">
        <v>1398</v>
      </c>
      <c r="M248" s="793">
        <v>1398</v>
      </c>
      <c r="N248" s="796">
        <v>100</v>
      </c>
    </row>
    <row r="249" spans="1:14" x14ac:dyDescent="0.3">
      <c r="A249" s="804" t="s">
        <v>684</v>
      </c>
      <c r="B249" s="792" t="s">
        <v>335</v>
      </c>
      <c r="C249" s="793">
        <v>0</v>
      </c>
      <c r="D249" s="793">
        <v>0</v>
      </c>
      <c r="E249" s="793">
        <v>0</v>
      </c>
      <c r="F249" s="807">
        <v>0</v>
      </c>
      <c r="G249" s="793">
        <v>0</v>
      </c>
      <c r="H249" s="793">
        <v>2205</v>
      </c>
      <c r="I249" s="793">
        <v>2205</v>
      </c>
      <c r="J249" s="807">
        <v>100</v>
      </c>
      <c r="K249" s="793">
        <v>0</v>
      </c>
      <c r="L249" s="795">
        <v>2205</v>
      </c>
      <c r="M249" s="793">
        <v>2205</v>
      </c>
      <c r="N249" s="796">
        <v>100</v>
      </c>
    </row>
    <row r="250" spans="1:14" x14ac:dyDescent="0.3">
      <c r="A250" s="804" t="s">
        <v>684</v>
      </c>
      <c r="B250" s="792" t="s">
        <v>347</v>
      </c>
      <c r="C250" s="793">
        <v>102436</v>
      </c>
      <c r="D250" s="793">
        <v>68</v>
      </c>
      <c r="E250" s="793">
        <v>68</v>
      </c>
      <c r="F250" s="807">
        <v>100</v>
      </c>
      <c r="G250" s="793">
        <v>0</v>
      </c>
      <c r="H250" s="793">
        <v>2241</v>
      </c>
      <c r="I250" s="793">
        <v>2241</v>
      </c>
      <c r="J250" s="807">
        <v>100</v>
      </c>
      <c r="K250" s="793">
        <v>102436</v>
      </c>
      <c r="L250" s="795">
        <v>2309</v>
      </c>
      <c r="M250" s="793">
        <v>2309</v>
      </c>
      <c r="N250" s="796">
        <v>100</v>
      </c>
    </row>
    <row r="251" spans="1:14" x14ac:dyDescent="0.3">
      <c r="A251" s="804" t="s">
        <v>684</v>
      </c>
      <c r="B251" s="792" t="s">
        <v>349</v>
      </c>
      <c r="C251" s="793">
        <v>22804</v>
      </c>
      <c r="D251" s="793">
        <v>186</v>
      </c>
      <c r="E251" s="793">
        <v>186</v>
      </c>
      <c r="F251" s="807">
        <v>100</v>
      </c>
      <c r="G251" s="793">
        <v>0</v>
      </c>
      <c r="H251" s="793">
        <v>5971</v>
      </c>
      <c r="I251" s="793">
        <v>5971</v>
      </c>
      <c r="J251" s="807">
        <v>100</v>
      </c>
      <c r="K251" s="793">
        <v>22804</v>
      </c>
      <c r="L251" s="795">
        <v>6157</v>
      </c>
      <c r="M251" s="793">
        <v>6157</v>
      </c>
      <c r="N251" s="796">
        <v>100</v>
      </c>
    </row>
    <row r="252" spans="1:14" x14ac:dyDescent="0.3">
      <c r="A252" s="804" t="s">
        <v>684</v>
      </c>
      <c r="B252" s="792" t="s">
        <v>356</v>
      </c>
      <c r="C252" s="793">
        <v>451659</v>
      </c>
      <c r="D252" s="793">
        <v>275279</v>
      </c>
      <c r="E252" s="793">
        <v>275279</v>
      </c>
      <c r="F252" s="807">
        <v>100</v>
      </c>
      <c r="G252" s="793">
        <v>0</v>
      </c>
      <c r="H252" s="793">
        <v>0</v>
      </c>
      <c r="I252" s="793">
        <v>0</v>
      </c>
      <c r="J252" s="807">
        <v>0</v>
      </c>
      <c r="K252" s="793">
        <v>451659</v>
      </c>
      <c r="L252" s="795">
        <v>275279</v>
      </c>
      <c r="M252" s="793">
        <v>275279</v>
      </c>
      <c r="N252" s="796">
        <v>100</v>
      </c>
    </row>
    <row r="253" spans="1:14" x14ac:dyDescent="0.3">
      <c r="A253" s="804" t="s">
        <v>684</v>
      </c>
      <c r="B253" s="792" t="s">
        <v>358</v>
      </c>
      <c r="C253" s="793">
        <v>12000</v>
      </c>
      <c r="D253" s="793">
        <v>4458</v>
      </c>
      <c r="E253" s="793">
        <v>4458</v>
      </c>
      <c r="F253" s="807">
        <v>100</v>
      </c>
      <c r="G253" s="793">
        <v>0</v>
      </c>
      <c r="H253" s="793">
        <v>0</v>
      </c>
      <c r="I253" s="793">
        <v>0</v>
      </c>
      <c r="J253" s="807">
        <v>0</v>
      </c>
      <c r="K253" s="793">
        <v>12000</v>
      </c>
      <c r="L253" s="795">
        <v>4458</v>
      </c>
      <c r="M253" s="793">
        <v>4458</v>
      </c>
      <c r="N253" s="796">
        <v>100</v>
      </c>
    </row>
    <row r="254" spans="1:14" x14ac:dyDescent="0.3">
      <c r="A254" s="804" t="s">
        <v>684</v>
      </c>
      <c r="B254" s="792" t="s">
        <v>360</v>
      </c>
      <c r="C254" s="793">
        <v>4800</v>
      </c>
      <c r="D254" s="793">
        <v>1819</v>
      </c>
      <c r="E254" s="793">
        <v>1819</v>
      </c>
      <c r="F254" s="807">
        <v>100</v>
      </c>
      <c r="G254" s="793">
        <v>0</v>
      </c>
      <c r="H254" s="793">
        <v>0</v>
      </c>
      <c r="I254" s="793">
        <v>0</v>
      </c>
      <c r="J254" s="807">
        <v>0</v>
      </c>
      <c r="K254" s="793">
        <v>4800</v>
      </c>
      <c r="L254" s="795">
        <v>1819</v>
      </c>
      <c r="M254" s="793">
        <v>1819</v>
      </c>
      <c r="N254" s="796">
        <v>100</v>
      </c>
    </row>
    <row r="255" spans="1:14" x14ac:dyDescent="0.3">
      <c r="A255" s="804" t="s">
        <v>684</v>
      </c>
      <c r="B255" s="792" t="s">
        <v>361</v>
      </c>
      <c r="C255" s="793">
        <v>117058</v>
      </c>
      <c r="D255" s="793">
        <v>24353</v>
      </c>
      <c r="E255" s="793">
        <v>24353</v>
      </c>
      <c r="F255" s="794">
        <v>100</v>
      </c>
      <c r="G255" s="793">
        <v>0</v>
      </c>
      <c r="H255" s="793">
        <v>5450</v>
      </c>
      <c r="I255" s="793">
        <v>5450</v>
      </c>
      <c r="J255" s="794">
        <v>100</v>
      </c>
      <c r="K255" s="793">
        <v>117058</v>
      </c>
      <c r="L255" s="795">
        <v>29803</v>
      </c>
      <c r="M255" s="793">
        <v>29803</v>
      </c>
      <c r="N255" s="796">
        <v>100</v>
      </c>
    </row>
    <row r="256" spans="1:14" x14ac:dyDescent="0.3">
      <c r="A256" s="804" t="s">
        <v>684</v>
      </c>
      <c r="B256" s="792" t="s">
        <v>363</v>
      </c>
      <c r="C256" s="793">
        <v>40446</v>
      </c>
      <c r="D256" s="793">
        <v>8720</v>
      </c>
      <c r="E256" s="793">
        <v>8720</v>
      </c>
      <c r="F256" s="807">
        <v>100</v>
      </c>
      <c r="G256" s="793">
        <v>0</v>
      </c>
      <c r="H256" s="793">
        <v>1891</v>
      </c>
      <c r="I256" s="793">
        <v>1891</v>
      </c>
      <c r="J256" s="807">
        <v>100</v>
      </c>
      <c r="K256" s="793">
        <v>40446</v>
      </c>
      <c r="L256" s="795">
        <v>10611</v>
      </c>
      <c r="M256" s="793">
        <v>10611</v>
      </c>
      <c r="N256" s="796">
        <v>100</v>
      </c>
    </row>
    <row r="257" spans="1:14" x14ac:dyDescent="0.3">
      <c r="A257" s="804" t="s">
        <v>684</v>
      </c>
      <c r="B257" s="792" t="s">
        <v>705</v>
      </c>
      <c r="C257" s="793">
        <v>19109</v>
      </c>
      <c r="D257" s="793">
        <v>1498</v>
      </c>
      <c r="E257" s="793">
        <v>1498</v>
      </c>
      <c r="F257" s="807">
        <v>100</v>
      </c>
      <c r="G257" s="793">
        <v>0</v>
      </c>
      <c r="H257" s="793">
        <v>0</v>
      </c>
      <c r="I257" s="793">
        <v>0</v>
      </c>
      <c r="J257" s="807">
        <v>0</v>
      </c>
      <c r="K257" s="793">
        <v>19109</v>
      </c>
      <c r="L257" s="795">
        <v>1498</v>
      </c>
      <c r="M257" s="793">
        <v>1498</v>
      </c>
      <c r="N257" s="796">
        <v>100</v>
      </c>
    </row>
    <row r="258" spans="1:14" x14ac:dyDescent="0.3">
      <c r="A258" s="804" t="s">
        <v>684</v>
      </c>
      <c r="B258" s="792" t="s">
        <v>368</v>
      </c>
      <c r="C258" s="793">
        <v>2885</v>
      </c>
      <c r="D258" s="793">
        <v>240</v>
      </c>
      <c r="E258" s="793">
        <v>240</v>
      </c>
      <c r="F258" s="807">
        <v>100</v>
      </c>
      <c r="G258" s="793">
        <v>0</v>
      </c>
      <c r="H258" s="793">
        <v>245</v>
      </c>
      <c r="I258" s="793">
        <v>245</v>
      </c>
      <c r="J258" s="807">
        <v>100</v>
      </c>
      <c r="K258" s="793">
        <v>2885</v>
      </c>
      <c r="L258" s="795">
        <v>485</v>
      </c>
      <c r="M258" s="793">
        <v>485</v>
      </c>
      <c r="N258" s="796">
        <v>100</v>
      </c>
    </row>
    <row r="259" spans="1:14" x14ac:dyDescent="0.3">
      <c r="A259" s="804" t="s">
        <v>684</v>
      </c>
      <c r="B259" s="792" t="s">
        <v>373</v>
      </c>
      <c r="C259" s="793">
        <v>18019</v>
      </c>
      <c r="D259" s="793">
        <v>2776</v>
      </c>
      <c r="E259" s="793">
        <v>2776</v>
      </c>
      <c r="F259" s="807">
        <v>100</v>
      </c>
      <c r="G259" s="793">
        <v>0</v>
      </c>
      <c r="H259" s="793">
        <v>7809</v>
      </c>
      <c r="I259" s="793">
        <v>7809</v>
      </c>
      <c r="J259" s="807">
        <v>100</v>
      </c>
      <c r="K259" s="793">
        <v>18019</v>
      </c>
      <c r="L259" s="795">
        <v>10585</v>
      </c>
      <c r="M259" s="793">
        <v>10585</v>
      </c>
      <c r="N259" s="796">
        <v>100</v>
      </c>
    </row>
    <row r="260" spans="1:14" x14ac:dyDescent="0.3">
      <c r="A260" s="804" t="s">
        <v>684</v>
      </c>
      <c r="B260" s="792" t="s">
        <v>375</v>
      </c>
      <c r="C260" s="793">
        <v>2240</v>
      </c>
      <c r="D260" s="793">
        <v>92</v>
      </c>
      <c r="E260" s="793">
        <v>92</v>
      </c>
      <c r="F260" s="807">
        <v>100</v>
      </c>
      <c r="G260" s="793">
        <v>0</v>
      </c>
      <c r="H260" s="793">
        <v>239</v>
      </c>
      <c r="I260" s="793">
        <v>239</v>
      </c>
      <c r="J260" s="807">
        <v>100</v>
      </c>
      <c r="K260" s="793">
        <v>2240</v>
      </c>
      <c r="L260" s="795">
        <v>331</v>
      </c>
      <c r="M260" s="793">
        <v>331</v>
      </c>
      <c r="N260" s="796">
        <v>100</v>
      </c>
    </row>
    <row r="261" spans="1:14" x14ac:dyDescent="0.3">
      <c r="A261" s="804" t="s">
        <v>684</v>
      </c>
      <c r="B261" s="792" t="s">
        <v>376</v>
      </c>
      <c r="C261" s="793">
        <v>0</v>
      </c>
      <c r="D261" s="793">
        <v>6169</v>
      </c>
      <c r="E261" s="793">
        <v>6169</v>
      </c>
      <c r="F261" s="807">
        <v>100</v>
      </c>
      <c r="G261" s="793">
        <v>0</v>
      </c>
      <c r="H261" s="793">
        <v>93506</v>
      </c>
      <c r="I261" s="793">
        <v>93506</v>
      </c>
      <c r="J261" s="807">
        <v>100</v>
      </c>
      <c r="K261" s="793">
        <v>0</v>
      </c>
      <c r="L261" s="795">
        <v>99675</v>
      </c>
      <c r="M261" s="793">
        <v>99675</v>
      </c>
      <c r="N261" s="796">
        <v>100</v>
      </c>
    </row>
    <row r="262" spans="1:14" x14ac:dyDescent="0.3">
      <c r="A262" s="804" t="s">
        <v>684</v>
      </c>
      <c r="B262" s="792" t="s">
        <v>687</v>
      </c>
      <c r="C262" s="793">
        <v>0</v>
      </c>
      <c r="D262" s="793">
        <v>581</v>
      </c>
      <c r="E262" s="793">
        <v>581</v>
      </c>
      <c r="F262" s="807">
        <v>100</v>
      </c>
      <c r="G262" s="793">
        <v>0</v>
      </c>
      <c r="H262" s="793">
        <v>6079</v>
      </c>
      <c r="I262" s="793">
        <v>6079</v>
      </c>
      <c r="J262" s="807">
        <v>100</v>
      </c>
      <c r="K262" s="793">
        <v>0</v>
      </c>
      <c r="L262" s="795">
        <v>6660</v>
      </c>
      <c r="M262" s="793">
        <v>6660</v>
      </c>
      <c r="N262" s="796">
        <v>100</v>
      </c>
    </row>
    <row r="263" spans="1:14" x14ac:dyDescent="0.3">
      <c r="A263" s="804" t="s">
        <v>684</v>
      </c>
      <c r="B263" s="792" t="s">
        <v>380</v>
      </c>
      <c r="C263" s="793">
        <v>0</v>
      </c>
      <c r="D263" s="793">
        <v>169011</v>
      </c>
      <c r="E263" s="793">
        <v>169011</v>
      </c>
      <c r="F263" s="807">
        <v>100</v>
      </c>
      <c r="G263" s="793">
        <v>0</v>
      </c>
      <c r="H263" s="793">
        <v>22</v>
      </c>
      <c r="I263" s="793">
        <v>22</v>
      </c>
      <c r="J263" s="807">
        <v>100</v>
      </c>
      <c r="K263" s="793">
        <v>0</v>
      </c>
      <c r="L263" s="795">
        <v>169033</v>
      </c>
      <c r="M263" s="793">
        <v>169033</v>
      </c>
      <c r="N263" s="796">
        <v>100</v>
      </c>
    </row>
    <row r="264" spans="1:14" x14ac:dyDescent="0.3">
      <c r="A264" s="804" t="s">
        <v>684</v>
      </c>
      <c r="B264" s="792" t="s">
        <v>381</v>
      </c>
      <c r="C264" s="793">
        <v>0</v>
      </c>
      <c r="D264" s="793">
        <v>0</v>
      </c>
      <c r="E264" s="793">
        <v>0</v>
      </c>
      <c r="F264" s="807">
        <v>0</v>
      </c>
      <c r="G264" s="793">
        <v>0</v>
      </c>
      <c r="H264" s="793">
        <v>0</v>
      </c>
      <c r="I264" s="793">
        <v>0</v>
      </c>
      <c r="J264" s="807">
        <v>0</v>
      </c>
      <c r="K264" s="793">
        <v>0</v>
      </c>
      <c r="L264" s="795">
        <v>0</v>
      </c>
      <c r="M264" s="793">
        <v>0</v>
      </c>
      <c r="N264" s="796">
        <v>0</v>
      </c>
    </row>
    <row r="265" spans="1:14" x14ac:dyDescent="0.3">
      <c r="A265" s="804" t="s">
        <v>684</v>
      </c>
      <c r="B265" s="792" t="s">
        <v>383</v>
      </c>
      <c r="C265" s="793">
        <v>0</v>
      </c>
      <c r="D265" s="793">
        <v>5869</v>
      </c>
      <c r="E265" s="793">
        <v>5869</v>
      </c>
      <c r="F265" s="807">
        <v>100</v>
      </c>
      <c r="G265" s="793">
        <v>0</v>
      </c>
      <c r="H265" s="793">
        <v>0</v>
      </c>
      <c r="I265" s="793">
        <v>0</v>
      </c>
      <c r="J265" s="807">
        <v>0</v>
      </c>
      <c r="K265" s="793">
        <v>0</v>
      </c>
      <c r="L265" s="795">
        <v>5869</v>
      </c>
      <c r="M265" s="793">
        <v>5869</v>
      </c>
      <c r="N265" s="796">
        <v>100</v>
      </c>
    </row>
    <row r="266" spans="1:14" x14ac:dyDescent="0.3">
      <c r="A266" s="804" t="s">
        <v>684</v>
      </c>
      <c r="B266" s="792" t="s">
        <v>720</v>
      </c>
      <c r="C266" s="793">
        <v>0</v>
      </c>
      <c r="D266" s="793">
        <v>1203</v>
      </c>
      <c r="E266" s="793">
        <v>1203</v>
      </c>
      <c r="F266" s="807">
        <v>100</v>
      </c>
      <c r="G266" s="793">
        <v>0</v>
      </c>
      <c r="H266" s="793">
        <v>0</v>
      </c>
      <c r="I266" s="793">
        <v>0</v>
      </c>
      <c r="J266" s="807">
        <v>0</v>
      </c>
      <c r="K266" s="793">
        <v>0</v>
      </c>
      <c r="L266" s="795">
        <v>1203</v>
      </c>
      <c r="M266" s="793">
        <v>1203</v>
      </c>
      <c r="N266" s="796">
        <v>100</v>
      </c>
    </row>
    <row r="267" spans="1:14" x14ac:dyDescent="0.3">
      <c r="A267" s="804" t="s">
        <v>684</v>
      </c>
      <c r="B267" s="792" t="s">
        <v>384</v>
      </c>
      <c r="C267" s="793">
        <v>0</v>
      </c>
      <c r="D267" s="793">
        <v>82587</v>
      </c>
      <c r="E267" s="793">
        <v>82587</v>
      </c>
      <c r="F267" s="807">
        <v>100</v>
      </c>
      <c r="G267" s="793">
        <v>0</v>
      </c>
      <c r="H267" s="793">
        <v>86405</v>
      </c>
      <c r="I267" s="793">
        <v>86404</v>
      </c>
      <c r="J267" s="807">
        <v>99.998842659568311</v>
      </c>
      <c r="K267" s="793">
        <v>0</v>
      </c>
      <c r="L267" s="795">
        <v>168992</v>
      </c>
      <c r="M267" s="793">
        <v>168991</v>
      </c>
      <c r="N267" s="796">
        <v>99.999408256012117</v>
      </c>
    </row>
    <row r="268" spans="1:14" x14ac:dyDescent="0.3">
      <c r="A268" s="804" t="s">
        <v>684</v>
      </c>
      <c r="B268" s="792" t="s">
        <v>385</v>
      </c>
      <c r="C268" s="793">
        <v>0</v>
      </c>
      <c r="D268" s="793">
        <v>28176</v>
      </c>
      <c r="E268" s="793">
        <v>28176</v>
      </c>
      <c r="F268" s="807">
        <v>100</v>
      </c>
      <c r="G268" s="793">
        <v>0</v>
      </c>
      <c r="H268" s="793">
        <v>29026</v>
      </c>
      <c r="I268" s="793">
        <v>29026</v>
      </c>
      <c r="J268" s="807">
        <v>100</v>
      </c>
      <c r="K268" s="793">
        <v>0</v>
      </c>
      <c r="L268" s="795">
        <v>57202</v>
      </c>
      <c r="M268" s="793">
        <v>57202</v>
      </c>
      <c r="N268" s="796">
        <v>100</v>
      </c>
    </row>
    <row r="269" spans="1:14" x14ac:dyDescent="0.3">
      <c r="A269" s="804" t="s">
        <v>684</v>
      </c>
      <c r="B269" s="792" t="s">
        <v>386</v>
      </c>
      <c r="C269" s="793">
        <v>0</v>
      </c>
      <c r="D269" s="793">
        <v>0</v>
      </c>
      <c r="E269" s="793">
        <v>0</v>
      </c>
      <c r="F269" s="807">
        <v>0</v>
      </c>
      <c r="G269" s="793">
        <v>0</v>
      </c>
      <c r="H269" s="793">
        <v>62</v>
      </c>
      <c r="I269" s="793">
        <v>62</v>
      </c>
      <c r="J269" s="807">
        <v>100</v>
      </c>
      <c r="K269" s="793">
        <v>0</v>
      </c>
      <c r="L269" s="795">
        <v>62</v>
      </c>
      <c r="M269" s="793">
        <v>62</v>
      </c>
      <c r="N269" s="796">
        <v>100</v>
      </c>
    </row>
    <row r="270" spans="1:14" x14ac:dyDescent="0.3">
      <c r="A270" s="804" t="s">
        <v>684</v>
      </c>
      <c r="B270" s="792" t="s">
        <v>708</v>
      </c>
      <c r="C270" s="793">
        <v>0</v>
      </c>
      <c r="D270" s="793">
        <v>0</v>
      </c>
      <c r="E270" s="793">
        <v>0</v>
      </c>
      <c r="F270" s="807">
        <v>0</v>
      </c>
      <c r="G270" s="793">
        <v>0</v>
      </c>
      <c r="H270" s="793">
        <v>20</v>
      </c>
      <c r="I270" s="793">
        <v>20</v>
      </c>
      <c r="J270" s="807">
        <v>100</v>
      </c>
      <c r="K270" s="793">
        <v>0</v>
      </c>
      <c r="L270" s="795">
        <v>20</v>
      </c>
      <c r="M270" s="793">
        <v>20</v>
      </c>
      <c r="N270" s="796">
        <v>100</v>
      </c>
    </row>
    <row r="271" spans="1:14" x14ac:dyDescent="0.3">
      <c r="A271" s="804" t="s">
        <v>684</v>
      </c>
      <c r="B271" s="792" t="s">
        <v>721</v>
      </c>
      <c r="C271" s="793">
        <v>0</v>
      </c>
      <c r="D271" s="793">
        <v>2121</v>
      </c>
      <c r="E271" s="793">
        <v>2121</v>
      </c>
      <c r="F271" s="807">
        <v>100</v>
      </c>
      <c r="G271" s="793">
        <v>0</v>
      </c>
      <c r="H271" s="793">
        <v>0</v>
      </c>
      <c r="I271" s="793">
        <v>0</v>
      </c>
      <c r="J271" s="807">
        <v>0</v>
      </c>
      <c r="K271" s="793">
        <v>0</v>
      </c>
      <c r="L271" s="795">
        <v>2121</v>
      </c>
      <c r="M271" s="793">
        <v>2121</v>
      </c>
      <c r="N271" s="796">
        <v>100</v>
      </c>
    </row>
    <row r="272" spans="1:14" x14ac:dyDescent="0.3">
      <c r="A272" s="804" t="s">
        <v>684</v>
      </c>
      <c r="B272" s="792" t="s">
        <v>689</v>
      </c>
      <c r="C272" s="793">
        <v>0</v>
      </c>
      <c r="D272" s="793">
        <v>461</v>
      </c>
      <c r="E272" s="793">
        <v>461</v>
      </c>
      <c r="F272" s="807">
        <v>100</v>
      </c>
      <c r="G272" s="793">
        <v>0</v>
      </c>
      <c r="H272" s="793">
        <v>644</v>
      </c>
      <c r="I272" s="793">
        <v>644</v>
      </c>
      <c r="J272" s="807">
        <v>100</v>
      </c>
      <c r="K272" s="793">
        <v>0</v>
      </c>
      <c r="L272" s="795">
        <v>1105</v>
      </c>
      <c r="M272" s="793">
        <v>1105</v>
      </c>
      <c r="N272" s="796">
        <v>100</v>
      </c>
    </row>
    <row r="273" spans="1:14" x14ac:dyDescent="0.3">
      <c r="A273" s="804" t="s">
        <v>684</v>
      </c>
      <c r="B273" s="792" t="s">
        <v>389</v>
      </c>
      <c r="C273" s="793">
        <v>0</v>
      </c>
      <c r="D273" s="793">
        <v>2609</v>
      </c>
      <c r="E273" s="793">
        <v>2609</v>
      </c>
      <c r="F273" s="807">
        <v>100</v>
      </c>
      <c r="G273" s="793">
        <v>0</v>
      </c>
      <c r="H273" s="793">
        <v>592</v>
      </c>
      <c r="I273" s="793">
        <v>592</v>
      </c>
      <c r="J273" s="807">
        <v>100</v>
      </c>
      <c r="K273" s="793">
        <v>0</v>
      </c>
      <c r="L273" s="795">
        <v>3201</v>
      </c>
      <c r="M273" s="793">
        <v>3201</v>
      </c>
      <c r="N273" s="796">
        <v>100</v>
      </c>
    </row>
    <row r="274" spans="1:14" x14ac:dyDescent="0.3">
      <c r="A274" s="804" t="s">
        <v>684</v>
      </c>
      <c r="B274" s="792" t="s">
        <v>691</v>
      </c>
      <c r="C274" s="793">
        <v>0</v>
      </c>
      <c r="D274" s="793">
        <v>258</v>
      </c>
      <c r="E274" s="793">
        <v>258</v>
      </c>
      <c r="F274" s="807">
        <v>100</v>
      </c>
      <c r="G274" s="793">
        <v>0</v>
      </c>
      <c r="H274" s="793">
        <v>211</v>
      </c>
      <c r="I274" s="793">
        <v>211</v>
      </c>
      <c r="J274" s="807">
        <v>100</v>
      </c>
      <c r="K274" s="793">
        <v>0</v>
      </c>
      <c r="L274" s="795">
        <v>469</v>
      </c>
      <c r="M274" s="793">
        <v>469</v>
      </c>
      <c r="N274" s="796">
        <v>100</v>
      </c>
    </row>
    <row r="275" spans="1:14" x14ac:dyDescent="0.3">
      <c r="A275" s="804" t="s">
        <v>684</v>
      </c>
      <c r="B275" s="792">
        <v>70</v>
      </c>
      <c r="C275" s="793">
        <v>0</v>
      </c>
      <c r="D275" s="793">
        <v>22</v>
      </c>
      <c r="E275" s="793">
        <v>22</v>
      </c>
      <c r="F275" s="807">
        <v>100</v>
      </c>
      <c r="G275" s="793">
        <v>0</v>
      </c>
      <c r="H275" s="793">
        <v>6</v>
      </c>
      <c r="I275" s="793">
        <v>6</v>
      </c>
      <c r="J275" s="807">
        <v>100</v>
      </c>
      <c r="K275" s="793">
        <v>0</v>
      </c>
      <c r="L275" s="795">
        <v>28</v>
      </c>
      <c r="M275" s="793">
        <v>28</v>
      </c>
      <c r="N275" s="796">
        <v>100</v>
      </c>
    </row>
    <row r="276" spans="1:14" ht="26.4" x14ac:dyDescent="0.3">
      <c r="A276" s="809" t="s">
        <v>722</v>
      </c>
      <c r="B276" s="799" t="s">
        <v>681</v>
      </c>
      <c r="C276" s="800">
        <v>910050</v>
      </c>
      <c r="D276" s="800">
        <v>1040131</v>
      </c>
      <c r="E276" s="800">
        <v>1039634</v>
      </c>
      <c r="F276" s="801">
        <v>99.95221755721154</v>
      </c>
      <c r="G276" s="800">
        <v>135876</v>
      </c>
      <c r="H276" s="800">
        <v>419405</v>
      </c>
      <c r="I276" s="800">
        <v>419401</v>
      </c>
      <c r="J276" s="801">
        <v>99.999046267927184</v>
      </c>
      <c r="K276" s="800">
        <v>1045926</v>
      </c>
      <c r="L276" s="802">
        <v>1459536</v>
      </c>
      <c r="M276" s="800">
        <v>1459035</v>
      </c>
      <c r="N276" s="803">
        <v>99.965674022429042</v>
      </c>
    </row>
    <row r="277" spans="1:14" x14ac:dyDescent="0.3">
      <c r="A277" s="804" t="s">
        <v>684</v>
      </c>
      <c r="B277" s="792" t="s">
        <v>682</v>
      </c>
      <c r="C277" s="793">
        <v>0</v>
      </c>
      <c r="D277" s="793">
        <v>0</v>
      </c>
      <c r="E277" s="793">
        <v>0</v>
      </c>
      <c r="F277" s="807">
        <v>0</v>
      </c>
      <c r="G277" s="793">
        <v>0</v>
      </c>
      <c r="H277" s="793">
        <v>55409</v>
      </c>
      <c r="I277" s="793">
        <v>55409</v>
      </c>
      <c r="J277" s="807">
        <v>100</v>
      </c>
      <c r="K277" s="793">
        <v>0</v>
      </c>
      <c r="L277" s="795">
        <v>55409</v>
      </c>
      <c r="M277" s="793">
        <v>55409</v>
      </c>
      <c r="N277" s="796">
        <v>100</v>
      </c>
    </row>
    <row r="278" spans="1:14" x14ac:dyDescent="0.3">
      <c r="A278" s="804" t="s">
        <v>684</v>
      </c>
      <c r="B278" s="792" t="s">
        <v>335</v>
      </c>
      <c r="C278" s="793">
        <v>0</v>
      </c>
      <c r="D278" s="793">
        <v>0</v>
      </c>
      <c r="E278" s="793">
        <v>0</v>
      </c>
      <c r="F278" s="807">
        <v>0</v>
      </c>
      <c r="G278" s="793">
        <v>0</v>
      </c>
      <c r="H278" s="793">
        <v>58882</v>
      </c>
      <c r="I278" s="793">
        <v>58883</v>
      </c>
      <c r="J278" s="807">
        <v>100.001698311878</v>
      </c>
      <c r="K278" s="793">
        <v>0</v>
      </c>
      <c r="L278" s="795">
        <v>58882</v>
      </c>
      <c r="M278" s="793">
        <v>58883</v>
      </c>
      <c r="N278" s="796">
        <v>100.001698311878</v>
      </c>
    </row>
    <row r="279" spans="1:14" x14ac:dyDescent="0.3">
      <c r="A279" s="804" t="s">
        <v>684</v>
      </c>
      <c r="B279" s="792" t="s">
        <v>350</v>
      </c>
      <c r="C279" s="793">
        <v>500</v>
      </c>
      <c r="D279" s="793">
        <v>82</v>
      </c>
      <c r="E279" s="793">
        <v>82</v>
      </c>
      <c r="F279" s="807">
        <v>100</v>
      </c>
      <c r="G279" s="793">
        <v>238</v>
      </c>
      <c r="H279" s="793">
        <v>0</v>
      </c>
      <c r="I279" s="793">
        <v>0</v>
      </c>
      <c r="J279" s="807">
        <v>0</v>
      </c>
      <c r="K279" s="793">
        <v>738</v>
      </c>
      <c r="L279" s="795">
        <v>82</v>
      </c>
      <c r="M279" s="793">
        <v>82</v>
      </c>
      <c r="N279" s="796">
        <v>100</v>
      </c>
    </row>
    <row r="280" spans="1:14" x14ac:dyDescent="0.3">
      <c r="A280" s="804" t="s">
        <v>684</v>
      </c>
      <c r="B280" s="792" t="s">
        <v>351</v>
      </c>
      <c r="C280" s="793">
        <v>0</v>
      </c>
      <c r="D280" s="793">
        <v>0</v>
      </c>
      <c r="E280" s="793">
        <v>0</v>
      </c>
      <c r="F280" s="807">
        <v>0</v>
      </c>
      <c r="G280" s="793">
        <v>105843</v>
      </c>
      <c r="H280" s="793">
        <v>54549</v>
      </c>
      <c r="I280" s="793">
        <v>54549</v>
      </c>
      <c r="J280" s="807">
        <v>100</v>
      </c>
      <c r="K280" s="793">
        <v>105843</v>
      </c>
      <c r="L280" s="795">
        <v>54549</v>
      </c>
      <c r="M280" s="793">
        <v>54549</v>
      </c>
      <c r="N280" s="796">
        <v>100</v>
      </c>
    </row>
    <row r="281" spans="1:14" x14ac:dyDescent="0.3">
      <c r="A281" s="804" t="s">
        <v>684</v>
      </c>
      <c r="B281" s="792" t="s">
        <v>352</v>
      </c>
      <c r="C281" s="793">
        <v>0</v>
      </c>
      <c r="D281" s="793">
        <v>0</v>
      </c>
      <c r="E281" s="793">
        <v>0</v>
      </c>
      <c r="F281" s="807">
        <v>0</v>
      </c>
      <c r="G281" s="793">
        <v>6718</v>
      </c>
      <c r="H281" s="793">
        <v>6696</v>
      </c>
      <c r="I281" s="793">
        <v>6696</v>
      </c>
      <c r="J281" s="807">
        <v>100</v>
      </c>
      <c r="K281" s="793">
        <v>6718</v>
      </c>
      <c r="L281" s="795">
        <v>6696</v>
      </c>
      <c r="M281" s="793">
        <v>6696</v>
      </c>
      <c r="N281" s="796">
        <v>100</v>
      </c>
    </row>
    <row r="282" spans="1:14" x14ac:dyDescent="0.3">
      <c r="A282" s="804" t="s">
        <v>684</v>
      </c>
      <c r="B282" s="792" t="s">
        <v>353</v>
      </c>
      <c r="C282" s="793">
        <v>0</v>
      </c>
      <c r="D282" s="793">
        <v>272</v>
      </c>
      <c r="E282" s="793">
        <v>272</v>
      </c>
      <c r="F282" s="807">
        <v>100</v>
      </c>
      <c r="G282" s="793">
        <v>0</v>
      </c>
      <c r="H282" s="793">
        <v>0</v>
      </c>
      <c r="I282" s="793">
        <v>0</v>
      </c>
      <c r="J282" s="807">
        <v>0</v>
      </c>
      <c r="K282" s="793">
        <v>0</v>
      </c>
      <c r="L282" s="795">
        <v>272</v>
      </c>
      <c r="M282" s="793">
        <v>272</v>
      </c>
      <c r="N282" s="796">
        <v>100</v>
      </c>
    </row>
    <row r="283" spans="1:14" x14ac:dyDescent="0.3">
      <c r="A283" s="804" t="s">
        <v>684</v>
      </c>
      <c r="B283" s="792" t="s">
        <v>355</v>
      </c>
      <c r="C283" s="793">
        <v>0</v>
      </c>
      <c r="D283" s="793">
        <v>31</v>
      </c>
      <c r="E283" s="793">
        <v>31</v>
      </c>
      <c r="F283" s="807">
        <v>100</v>
      </c>
      <c r="G283" s="793">
        <v>0</v>
      </c>
      <c r="H283" s="793">
        <v>0</v>
      </c>
      <c r="I283" s="793">
        <v>0</v>
      </c>
      <c r="J283" s="807">
        <v>0</v>
      </c>
      <c r="K283" s="793">
        <v>0</v>
      </c>
      <c r="L283" s="795">
        <v>31</v>
      </c>
      <c r="M283" s="793">
        <v>31</v>
      </c>
      <c r="N283" s="796">
        <v>100</v>
      </c>
    </row>
    <row r="284" spans="1:14" x14ac:dyDescent="0.3">
      <c r="A284" s="804" t="s">
        <v>684</v>
      </c>
      <c r="B284" s="792" t="s">
        <v>686</v>
      </c>
      <c r="C284" s="793">
        <v>0</v>
      </c>
      <c r="D284" s="793">
        <v>46</v>
      </c>
      <c r="E284" s="793">
        <v>46</v>
      </c>
      <c r="F284" s="807">
        <v>100</v>
      </c>
      <c r="G284" s="793">
        <v>0</v>
      </c>
      <c r="H284" s="793">
        <v>0</v>
      </c>
      <c r="I284" s="793">
        <v>0</v>
      </c>
      <c r="J284" s="807">
        <v>0</v>
      </c>
      <c r="K284" s="793">
        <v>0</v>
      </c>
      <c r="L284" s="795">
        <v>46</v>
      </c>
      <c r="M284" s="793">
        <v>46</v>
      </c>
      <c r="N284" s="796">
        <v>100</v>
      </c>
    </row>
    <row r="285" spans="1:14" x14ac:dyDescent="0.3">
      <c r="A285" s="804" t="s">
        <v>684</v>
      </c>
      <c r="B285" s="792" t="s">
        <v>376</v>
      </c>
      <c r="C285" s="793">
        <v>0</v>
      </c>
      <c r="D285" s="793">
        <v>7958</v>
      </c>
      <c r="E285" s="793">
        <v>7958</v>
      </c>
      <c r="F285" s="807">
        <v>100</v>
      </c>
      <c r="G285" s="793">
        <v>0</v>
      </c>
      <c r="H285" s="793">
        <v>32740</v>
      </c>
      <c r="I285" s="793">
        <v>32740</v>
      </c>
      <c r="J285" s="807">
        <v>100</v>
      </c>
      <c r="K285" s="793">
        <v>0</v>
      </c>
      <c r="L285" s="795">
        <v>40698</v>
      </c>
      <c r="M285" s="793">
        <v>40698</v>
      </c>
      <c r="N285" s="796">
        <v>100</v>
      </c>
    </row>
    <row r="286" spans="1:14" x14ac:dyDescent="0.3">
      <c r="A286" s="804" t="s">
        <v>684</v>
      </c>
      <c r="B286" s="792" t="s">
        <v>687</v>
      </c>
      <c r="C286" s="793">
        <v>0</v>
      </c>
      <c r="D286" s="793">
        <v>1406</v>
      </c>
      <c r="E286" s="793">
        <v>1406</v>
      </c>
      <c r="F286" s="807">
        <v>100</v>
      </c>
      <c r="G286" s="793">
        <v>0</v>
      </c>
      <c r="H286" s="793">
        <v>5777</v>
      </c>
      <c r="I286" s="793">
        <v>5777</v>
      </c>
      <c r="J286" s="807">
        <v>100</v>
      </c>
      <c r="K286" s="793">
        <v>0</v>
      </c>
      <c r="L286" s="795">
        <v>7183</v>
      </c>
      <c r="M286" s="793">
        <v>7183</v>
      </c>
      <c r="N286" s="796">
        <v>100</v>
      </c>
    </row>
    <row r="287" spans="1:14" x14ac:dyDescent="0.3">
      <c r="A287" s="804" t="s">
        <v>684</v>
      </c>
      <c r="B287" s="792" t="s">
        <v>688</v>
      </c>
      <c r="C287" s="793">
        <v>0</v>
      </c>
      <c r="D287" s="793">
        <v>247</v>
      </c>
      <c r="E287" s="793">
        <v>247</v>
      </c>
      <c r="F287" s="807">
        <v>100</v>
      </c>
      <c r="G287" s="793">
        <v>0</v>
      </c>
      <c r="H287" s="793">
        <v>1164</v>
      </c>
      <c r="I287" s="793">
        <v>1164</v>
      </c>
      <c r="J287" s="807">
        <v>100</v>
      </c>
      <c r="K287" s="793">
        <v>0</v>
      </c>
      <c r="L287" s="795">
        <v>1411</v>
      </c>
      <c r="M287" s="793">
        <v>1411</v>
      </c>
      <c r="N287" s="796">
        <v>100</v>
      </c>
    </row>
    <row r="288" spans="1:14" x14ac:dyDescent="0.3">
      <c r="A288" s="804" t="s">
        <v>684</v>
      </c>
      <c r="B288" s="792" t="s">
        <v>377</v>
      </c>
      <c r="C288" s="793">
        <v>0</v>
      </c>
      <c r="D288" s="793">
        <v>691</v>
      </c>
      <c r="E288" s="793">
        <v>691</v>
      </c>
      <c r="F288" s="807">
        <v>100</v>
      </c>
      <c r="G288" s="793">
        <v>0</v>
      </c>
      <c r="H288" s="793">
        <v>146042</v>
      </c>
      <c r="I288" s="793">
        <v>146042</v>
      </c>
      <c r="J288" s="807">
        <v>100</v>
      </c>
      <c r="K288" s="793">
        <v>0</v>
      </c>
      <c r="L288" s="795">
        <v>146733</v>
      </c>
      <c r="M288" s="793">
        <v>146733</v>
      </c>
      <c r="N288" s="796">
        <v>100</v>
      </c>
    </row>
    <row r="289" spans="1:14" x14ac:dyDescent="0.3">
      <c r="A289" s="804" t="s">
        <v>684</v>
      </c>
      <c r="B289" s="792" t="s">
        <v>700</v>
      </c>
      <c r="C289" s="793">
        <v>0</v>
      </c>
      <c r="D289" s="793">
        <v>28</v>
      </c>
      <c r="E289" s="793">
        <v>28</v>
      </c>
      <c r="F289" s="807">
        <v>100</v>
      </c>
      <c r="G289" s="793">
        <v>0</v>
      </c>
      <c r="H289" s="793">
        <v>26149</v>
      </c>
      <c r="I289" s="793">
        <v>26149</v>
      </c>
      <c r="J289" s="807">
        <v>100</v>
      </c>
      <c r="K289" s="793">
        <v>0</v>
      </c>
      <c r="L289" s="795">
        <v>26177</v>
      </c>
      <c r="M289" s="793">
        <v>26177</v>
      </c>
      <c r="N289" s="796">
        <v>100</v>
      </c>
    </row>
    <row r="290" spans="1:14" x14ac:dyDescent="0.3">
      <c r="A290" s="804" t="s">
        <v>684</v>
      </c>
      <c r="B290" s="792" t="s">
        <v>378</v>
      </c>
      <c r="C290" s="793">
        <v>0</v>
      </c>
      <c r="D290" s="793">
        <v>63</v>
      </c>
      <c r="E290" s="793">
        <v>63</v>
      </c>
      <c r="F290" s="807">
        <v>100</v>
      </c>
      <c r="G290" s="793">
        <v>0</v>
      </c>
      <c r="H290" s="793">
        <v>0</v>
      </c>
      <c r="I290" s="793">
        <v>0</v>
      </c>
      <c r="J290" s="807">
        <v>0</v>
      </c>
      <c r="K290" s="793">
        <v>0</v>
      </c>
      <c r="L290" s="795">
        <v>63</v>
      </c>
      <c r="M290" s="793">
        <v>63</v>
      </c>
      <c r="N290" s="796">
        <v>100</v>
      </c>
    </row>
    <row r="291" spans="1:14" x14ac:dyDescent="0.3">
      <c r="A291" s="804" t="s">
        <v>684</v>
      </c>
      <c r="B291" s="792" t="s">
        <v>379</v>
      </c>
      <c r="C291" s="793">
        <v>0</v>
      </c>
      <c r="D291" s="793">
        <v>41</v>
      </c>
      <c r="E291" s="793">
        <v>41</v>
      </c>
      <c r="F291" s="807">
        <v>100</v>
      </c>
      <c r="G291" s="793">
        <v>0</v>
      </c>
      <c r="H291" s="793">
        <v>0</v>
      </c>
      <c r="I291" s="793">
        <v>0</v>
      </c>
      <c r="J291" s="807">
        <v>0</v>
      </c>
      <c r="K291" s="793">
        <v>0</v>
      </c>
      <c r="L291" s="795">
        <v>41</v>
      </c>
      <c r="M291" s="793">
        <v>41</v>
      </c>
      <c r="N291" s="796">
        <v>100</v>
      </c>
    </row>
    <row r="292" spans="1:14" x14ac:dyDescent="0.3">
      <c r="A292" s="804" t="s">
        <v>684</v>
      </c>
      <c r="B292" s="792">
        <v>70</v>
      </c>
      <c r="C292" s="793">
        <v>100</v>
      </c>
      <c r="D292" s="793">
        <v>162</v>
      </c>
      <c r="E292" s="793">
        <v>162</v>
      </c>
      <c r="F292" s="807">
        <v>100</v>
      </c>
      <c r="G292" s="793">
        <v>0</v>
      </c>
      <c r="H292" s="793">
        <v>0</v>
      </c>
      <c r="I292" s="793">
        <v>0</v>
      </c>
      <c r="J292" s="807">
        <v>0</v>
      </c>
      <c r="K292" s="793">
        <v>100</v>
      </c>
      <c r="L292" s="795">
        <v>162</v>
      </c>
      <c r="M292" s="793">
        <v>162</v>
      </c>
      <c r="N292" s="796">
        <v>100</v>
      </c>
    </row>
    <row r="293" spans="1:14" ht="26.4" x14ac:dyDescent="0.3">
      <c r="A293" s="809" t="s">
        <v>723</v>
      </c>
      <c r="B293" s="799" t="s">
        <v>681</v>
      </c>
      <c r="C293" s="800">
        <v>19162</v>
      </c>
      <c r="D293" s="800">
        <v>14907</v>
      </c>
      <c r="E293" s="800">
        <v>14246</v>
      </c>
      <c r="F293" s="801">
        <v>95.565841550949216</v>
      </c>
      <c r="G293" s="800">
        <v>2450</v>
      </c>
      <c r="H293" s="800">
        <v>763</v>
      </c>
      <c r="I293" s="800">
        <v>749</v>
      </c>
      <c r="J293" s="801">
        <v>98.165137614678898</v>
      </c>
      <c r="K293" s="800">
        <v>21612</v>
      </c>
      <c r="L293" s="802">
        <v>15670</v>
      </c>
      <c r="M293" s="800">
        <v>14995</v>
      </c>
      <c r="N293" s="803">
        <v>95.692405871091253</v>
      </c>
    </row>
    <row r="294" spans="1:14" x14ac:dyDescent="0.3">
      <c r="A294" s="804" t="s">
        <v>684</v>
      </c>
      <c r="B294" s="792" t="s">
        <v>682</v>
      </c>
      <c r="C294" s="793">
        <v>0</v>
      </c>
      <c r="D294" s="793">
        <v>0</v>
      </c>
      <c r="E294" s="793">
        <v>0</v>
      </c>
      <c r="F294" s="807">
        <v>0</v>
      </c>
      <c r="G294" s="793">
        <v>0</v>
      </c>
      <c r="H294" s="793">
        <v>698</v>
      </c>
      <c r="I294" s="793">
        <v>698</v>
      </c>
      <c r="J294" s="807">
        <v>100</v>
      </c>
      <c r="K294" s="793">
        <v>0</v>
      </c>
      <c r="L294" s="795">
        <v>698</v>
      </c>
      <c r="M294" s="793">
        <v>698</v>
      </c>
      <c r="N294" s="796">
        <v>100</v>
      </c>
    </row>
    <row r="295" spans="1:14" x14ac:dyDescent="0.3">
      <c r="A295" s="804" t="s">
        <v>684</v>
      </c>
      <c r="B295" s="792" t="s">
        <v>335</v>
      </c>
      <c r="C295" s="793">
        <v>0</v>
      </c>
      <c r="D295" s="793">
        <v>0</v>
      </c>
      <c r="E295" s="793">
        <v>0</v>
      </c>
      <c r="F295" s="807">
        <v>0</v>
      </c>
      <c r="G295" s="793">
        <v>0</v>
      </c>
      <c r="H295" s="793">
        <v>1193</v>
      </c>
      <c r="I295" s="793">
        <v>1192</v>
      </c>
      <c r="J295" s="807">
        <v>99.916177703269071</v>
      </c>
      <c r="K295" s="793">
        <v>0</v>
      </c>
      <c r="L295" s="795">
        <v>1193</v>
      </c>
      <c r="M295" s="793">
        <v>1192</v>
      </c>
      <c r="N295" s="796">
        <v>99.916177703269071</v>
      </c>
    </row>
    <row r="296" spans="1:14" x14ac:dyDescent="0.3">
      <c r="A296" s="798" t="s">
        <v>724</v>
      </c>
      <c r="B296" s="799" t="s">
        <v>681</v>
      </c>
      <c r="C296" s="800">
        <v>44491</v>
      </c>
      <c r="D296" s="800">
        <v>46373</v>
      </c>
      <c r="E296" s="800">
        <v>46320</v>
      </c>
      <c r="F296" s="801">
        <v>99.885709356737763</v>
      </c>
      <c r="G296" s="800">
        <v>7157</v>
      </c>
      <c r="H296" s="800">
        <v>8488</v>
      </c>
      <c r="I296" s="800">
        <v>8462</v>
      </c>
      <c r="J296" s="801">
        <v>99.693685202639017</v>
      </c>
      <c r="K296" s="800">
        <v>51648</v>
      </c>
      <c r="L296" s="802">
        <v>54861</v>
      </c>
      <c r="M296" s="800">
        <v>54782</v>
      </c>
      <c r="N296" s="803">
        <v>99.855999708353835</v>
      </c>
    </row>
    <row r="297" spans="1:14" x14ac:dyDescent="0.3">
      <c r="A297" s="804" t="s">
        <v>684</v>
      </c>
      <c r="B297" s="792" t="s">
        <v>682</v>
      </c>
      <c r="C297" s="793">
        <v>0</v>
      </c>
      <c r="D297" s="793">
        <v>0</v>
      </c>
      <c r="E297" s="793">
        <v>0</v>
      </c>
      <c r="F297" s="807">
        <v>0</v>
      </c>
      <c r="G297" s="793">
        <v>0</v>
      </c>
      <c r="H297" s="793">
        <v>1569</v>
      </c>
      <c r="I297" s="793">
        <v>1516</v>
      </c>
      <c r="J297" s="807">
        <v>96.62205226258763</v>
      </c>
      <c r="K297" s="793">
        <v>0</v>
      </c>
      <c r="L297" s="795">
        <v>1569</v>
      </c>
      <c r="M297" s="793">
        <v>1516</v>
      </c>
      <c r="N297" s="796">
        <v>96.62205226258763</v>
      </c>
    </row>
    <row r="298" spans="1:14" x14ac:dyDescent="0.3">
      <c r="A298" s="804" t="s">
        <v>684</v>
      </c>
      <c r="B298" s="792" t="s">
        <v>335</v>
      </c>
      <c r="C298" s="793">
        <v>0</v>
      </c>
      <c r="D298" s="793">
        <v>0</v>
      </c>
      <c r="E298" s="793">
        <v>0</v>
      </c>
      <c r="F298" s="807">
        <v>0</v>
      </c>
      <c r="G298" s="793">
        <v>0</v>
      </c>
      <c r="H298" s="793">
        <v>4528</v>
      </c>
      <c r="I298" s="793">
        <v>4471</v>
      </c>
      <c r="J298" s="807">
        <v>98.741166077738512</v>
      </c>
      <c r="K298" s="793">
        <v>0</v>
      </c>
      <c r="L298" s="795">
        <v>4528</v>
      </c>
      <c r="M298" s="793">
        <v>4471</v>
      </c>
      <c r="N298" s="796">
        <v>98.741166077738512</v>
      </c>
    </row>
    <row r="299" spans="1:14" x14ac:dyDescent="0.3">
      <c r="A299" s="804" t="s">
        <v>684</v>
      </c>
      <c r="B299" s="792" t="s">
        <v>353</v>
      </c>
      <c r="C299" s="793">
        <v>0</v>
      </c>
      <c r="D299" s="793">
        <v>557</v>
      </c>
      <c r="E299" s="793">
        <v>557</v>
      </c>
      <c r="F299" s="807">
        <v>100</v>
      </c>
      <c r="G299" s="793">
        <v>0</v>
      </c>
      <c r="H299" s="793">
        <v>0</v>
      </c>
      <c r="I299" s="793">
        <v>0</v>
      </c>
      <c r="J299" s="807">
        <v>0</v>
      </c>
      <c r="K299" s="793">
        <v>0</v>
      </c>
      <c r="L299" s="795">
        <v>557</v>
      </c>
      <c r="M299" s="793">
        <v>557</v>
      </c>
      <c r="N299" s="796">
        <v>100</v>
      </c>
    </row>
    <row r="300" spans="1:14" x14ac:dyDescent="0.3">
      <c r="A300" s="804" t="s">
        <v>684</v>
      </c>
      <c r="B300" s="792" t="s">
        <v>355</v>
      </c>
      <c r="C300" s="793">
        <v>0</v>
      </c>
      <c r="D300" s="793">
        <v>28</v>
      </c>
      <c r="E300" s="793">
        <v>28</v>
      </c>
      <c r="F300" s="807">
        <v>100</v>
      </c>
      <c r="G300" s="793">
        <v>0</v>
      </c>
      <c r="H300" s="793">
        <v>0</v>
      </c>
      <c r="I300" s="793">
        <v>0</v>
      </c>
      <c r="J300" s="807">
        <v>0</v>
      </c>
      <c r="K300" s="793">
        <v>0</v>
      </c>
      <c r="L300" s="795">
        <v>28</v>
      </c>
      <c r="M300" s="793">
        <v>28</v>
      </c>
      <c r="N300" s="796">
        <v>100</v>
      </c>
    </row>
    <row r="301" spans="1:14" x14ac:dyDescent="0.3">
      <c r="A301" s="804" t="s">
        <v>684</v>
      </c>
      <c r="B301" s="792" t="s">
        <v>686</v>
      </c>
      <c r="C301" s="793">
        <v>0</v>
      </c>
      <c r="D301" s="793">
        <v>104</v>
      </c>
      <c r="E301" s="793">
        <v>104</v>
      </c>
      <c r="F301" s="807">
        <v>100</v>
      </c>
      <c r="G301" s="793">
        <v>0</v>
      </c>
      <c r="H301" s="793">
        <v>0</v>
      </c>
      <c r="I301" s="793">
        <v>0</v>
      </c>
      <c r="J301" s="807">
        <v>0</v>
      </c>
      <c r="K301" s="793">
        <v>0</v>
      </c>
      <c r="L301" s="795">
        <v>104</v>
      </c>
      <c r="M301" s="793">
        <v>104</v>
      </c>
      <c r="N301" s="796">
        <v>100</v>
      </c>
    </row>
    <row r="302" spans="1:14" x14ac:dyDescent="0.3">
      <c r="A302" s="804" t="s">
        <v>684</v>
      </c>
      <c r="B302" s="792" t="s">
        <v>378</v>
      </c>
      <c r="C302" s="793">
        <v>0</v>
      </c>
      <c r="D302" s="793">
        <v>90</v>
      </c>
      <c r="E302" s="793">
        <v>90</v>
      </c>
      <c r="F302" s="807">
        <v>100</v>
      </c>
      <c r="G302" s="793">
        <v>0</v>
      </c>
      <c r="H302" s="793">
        <v>0</v>
      </c>
      <c r="I302" s="793">
        <v>0</v>
      </c>
      <c r="J302" s="807">
        <v>0</v>
      </c>
      <c r="K302" s="793">
        <v>0</v>
      </c>
      <c r="L302" s="795">
        <v>90</v>
      </c>
      <c r="M302" s="793">
        <v>90</v>
      </c>
      <c r="N302" s="796">
        <v>100</v>
      </c>
    </row>
    <row r="303" spans="1:14" x14ac:dyDescent="0.3">
      <c r="A303" s="804" t="s">
        <v>684</v>
      </c>
      <c r="B303" s="792" t="s">
        <v>379</v>
      </c>
      <c r="C303" s="793">
        <v>0</v>
      </c>
      <c r="D303" s="793">
        <v>104</v>
      </c>
      <c r="E303" s="793">
        <v>104</v>
      </c>
      <c r="F303" s="807">
        <v>100</v>
      </c>
      <c r="G303" s="793">
        <v>0</v>
      </c>
      <c r="H303" s="793">
        <v>0</v>
      </c>
      <c r="I303" s="793">
        <v>0</v>
      </c>
      <c r="J303" s="807">
        <v>0</v>
      </c>
      <c r="K303" s="793">
        <v>0</v>
      </c>
      <c r="L303" s="795">
        <v>104</v>
      </c>
      <c r="M303" s="793">
        <v>104</v>
      </c>
      <c r="N303" s="796">
        <v>100</v>
      </c>
    </row>
    <row r="304" spans="1:14" x14ac:dyDescent="0.3">
      <c r="A304" s="798" t="s">
        <v>725</v>
      </c>
      <c r="B304" s="799" t="s">
        <v>681</v>
      </c>
      <c r="C304" s="800">
        <v>10886</v>
      </c>
      <c r="D304" s="800">
        <v>11217</v>
      </c>
      <c r="E304" s="800">
        <v>10148</v>
      </c>
      <c r="F304" s="801">
        <v>90.469822590710521</v>
      </c>
      <c r="G304" s="800">
        <v>530</v>
      </c>
      <c r="H304" s="800">
        <v>340</v>
      </c>
      <c r="I304" s="800">
        <v>327</v>
      </c>
      <c r="J304" s="801">
        <v>96.17647058823529</v>
      </c>
      <c r="K304" s="800">
        <v>11416</v>
      </c>
      <c r="L304" s="802">
        <v>11557</v>
      </c>
      <c r="M304" s="800">
        <v>10475</v>
      </c>
      <c r="N304" s="803">
        <v>90.63770874794497</v>
      </c>
    </row>
    <row r="305" spans="1:14" x14ac:dyDescent="0.3">
      <c r="A305" s="804" t="s">
        <v>684</v>
      </c>
      <c r="B305" s="792" t="s">
        <v>335</v>
      </c>
      <c r="C305" s="793">
        <v>0</v>
      </c>
      <c r="D305" s="793">
        <v>0</v>
      </c>
      <c r="E305" s="793">
        <v>0</v>
      </c>
      <c r="F305" s="807">
        <v>0</v>
      </c>
      <c r="G305" s="793">
        <v>0</v>
      </c>
      <c r="H305" s="793">
        <v>302</v>
      </c>
      <c r="I305" s="793">
        <v>302</v>
      </c>
      <c r="J305" s="807">
        <v>100</v>
      </c>
      <c r="K305" s="793">
        <v>0</v>
      </c>
      <c r="L305" s="795">
        <v>302</v>
      </c>
      <c r="M305" s="793">
        <v>302</v>
      </c>
      <c r="N305" s="796">
        <v>100</v>
      </c>
    </row>
    <row r="306" spans="1:14" x14ac:dyDescent="0.3">
      <c r="A306" s="804" t="s">
        <v>684</v>
      </c>
      <c r="B306" s="792" t="s">
        <v>347</v>
      </c>
      <c r="C306" s="793">
        <v>0</v>
      </c>
      <c r="D306" s="793">
        <v>104</v>
      </c>
      <c r="E306" s="793">
        <v>104</v>
      </c>
      <c r="F306" s="807">
        <v>100</v>
      </c>
      <c r="G306" s="793">
        <v>0</v>
      </c>
      <c r="H306" s="793">
        <v>0</v>
      </c>
      <c r="I306" s="793">
        <v>0</v>
      </c>
      <c r="J306" s="807">
        <v>0</v>
      </c>
      <c r="K306" s="793">
        <v>0</v>
      </c>
      <c r="L306" s="795">
        <v>104</v>
      </c>
      <c r="M306" s="793">
        <v>104</v>
      </c>
      <c r="N306" s="796">
        <v>100</v>
      </c>
    </row>
    <row r="307" spans="1:14" x14ac:dyDescent="0.3">
      <c r="A307" s="804" t="s">
        <v>684</v>
      </c>
      <c r="B307" s="792" t="s">
        <v>349</v>
      </c>
      <c r="C307" s="793">
        <v>0</v>
      </c>
      <c r="D307" s="793">
        <v>18</v>
      </c>
      <c r="E307" s="793">
        <v>17</v>
      </c>
      <c r="F307" s="807">
        <v>94.444444444444443</v>
      </c>
      <c r="G307" s="793">
        <v>0</v>
      </c>
      <c r="H307" s="793">
        <v>0</v>
      </c>
      <c r="I307" s="793">
        <v>0</v>
      </c>
      <c r="J307" s="807">
        <v>0</v>
      </c>
      <c r="K307" s="793">
        <v>0</v>
      </c>
      <c r="L307" s="795">
        <v>18</v>
      </c>
      <c r="M307" s="793">
        <v>17</v>
      </c>
      <c r="N307" s="796">
        <v>94.444444444444443</v>
      </c>
    </row>
    <row r="308" spans="1:14" x14ac:dyDescent="0.3">
      <c r="A308" s="804" t="s">
        <v>684</v>
      </c>
      <c r="B308" s="792" t="s">
        <v>350</v>
      </c>
      <c r="C308" s="793">
        <v>0</v>
      </c>
      <c r="D308" s="793">
        <v>4</v>
      </c>
      <c r="E308" s="793">
        <v>4</v>
      </c>
      <c r="F308" s="807">
        <v>100</v>
      </c>
      <c r="G308" s="793">
        <v>0</v>
      </c>
      <c r="H308" s="793">
        <v>0</v>
      </c>
      <c r="I308" s="793">
        <v>0</v>
      </c>
      <c r="J308" s="807">
        <v>0</v>
      </c>
      <c r="K308" s="793">
        <v>0</v>
      </c>
      <c r="L308" s="795">
        <v>4</v>
      </c>
      <c r="M308" s="793">
        <v>4</v>
      </c>
      <c r="N308" s="796">
        <v>100</v>
      </c>
    </row>
    <row r="309" spans="1:14" x14ac:dyDescent="0.3">
      <c r="A309" s="804" t="s">
        <v>684</v>
      </c>
      <c r="B309" s="792" t="s">
        <v>353</v>
      </c>
      <c r="C309" s="793">
        <v>0</v>
      </c>
      <c r="D309" s="793">
        <v>35</v>
      </c>
      <c r="E309" s="793">
        <v>35</v>
      </c>
      <c r="F309" s="807">
        <v>100</v>
      </c>
      <c r="G309" s="793">
        <v>0</v>
      </c>
      <c r="H309" s="793">
        <v>0</v>
      </c>
      <c r="I309" s="793">
        <v>0</v>
      </c>
      <c r="J309" s="807">
        <v>0</v>
      </c>
      <c r="K309" s="793">
        <v>0</v>
      </c>
      <c r="L309" s="795">
        <v>35</v>
      </c>
      <c r="M309" s="793">
        <v>35</v>
      </c>
      <c r="N309" s="796">
        <v>100</v>
      </c>
    </row>
    <row r="310" spans="1:14" x14ac:dyDescent="0.3">
      <c r="A310" s="804" t="s">
        <v>684</v>
      </c>
      <c r="B310" s="792" t="s">
        <v>686</v>
      </c>
      <c r="C310" s="793">
        <v>0</v>
      </c>
      <c r="D310" s="793">
        <v>10</v>
      </c>
      <c r="E310" s="793">
        <v>10</v>
      </c>
      <c r="F310" s="807">
        <v>100</v>
      </c>
      <c r="G310" s="793">
        <v>0</v>
      </c>
      <c r="H310" s="793">
        <v>0</v>
      </c>
      <c r="I310" s="793">
        <v>0</v>
      </c>
      <c r="J310" s="807">
        <v>0</v>
      </c>
      <c r="K310" s="793">
        <v>0</v>
      </c>
      <c r="L310" s="795">
        <v>10</v>
      </c>
      <c r="M310" s="793">
        <v>10</v>
      </c>
      <c r="N310" s="796">
        <v>100</v>
      </c>
    </row>
    <row r="311" spans="1:14" x14ac:dyDescent="0.3">
      <c r="A311" s="804" t="s">
        <v>684</v>
      </c>
      <c r="B311" s="792" t="s">
        <v>376</v>
      </c>
      <c r="C311" s="793">
        <v>0</v>
      </c>
      <c r="D311" s="793">
        <v>712</v>
      </c>
      <c r="E311" s="793">
        <v>712</v>
      </c>
      <c r="F311" s="807">
        <v>100</v>
      </c>
      <c r="G311" s="793">
        <v>0</v>
      </c>
      <c r="H311" s="793">
        <v>0</v>
      </c>
      <c r="I311" s="793">
        <v>0</v>
      </c>
      <c r="J311" s="807">
        <v>0</v>
      </c>
      <c r="K311" s="793">
        <v>0</v>
      </c>
      <c r="L311" s="795">
        <v>712</v>
      </c>
      <c r="M311" s="793">
        <v>712</v>
      </c>
      <c r="N311" s="796">
        <v>100</v>
      </c>
    </row>
    <row r="312" spans="1:14" x14ac:dyDescent="0.3">
      <c r="A312" s="804" t="s">
        <v>684</v>
      </c>
      <c r="B312" s="792" t="s">
        <v>687</v>
      </c>
      <c r="C312" s="793">
        <v>0</v>
      </c>
      <c r="D312" s="793">
        <v>126</v>
      </c>
      <c r="E312" s="793">
        <v>126</v>
      </c>
      <c r="F312" s="807">
        <v>100</v>
      </c>
      <c r="G312" s="793">
        <v>0</v>
      </c>
      <c r="H312" s="793">
        <v>0</v>
      </c>
      <c r="I312" s="793">
        <v>0</v>
      </c>
      <c r="J312" s="807">
        <v>0</v>
      </c>
      <c r="K312" s="793">
        <v>0</v>
      </c>
      <c r="L312" s="795">
        <v>126</v>
      </c>
      <c r="M312" s="793">
        <v>126</v>
      </c>
      <c r="N312" s="796">
        <v>100</v>
      </c>
    </row>
    <row r="313" spans="1:14" x14ac:dyDescent="0.3">
      <c r="A313" s="804" t="s">
        <v>684</v>
      </c>
      <c r="B313" s="792" t="s">
        <v>688</v>
      </c>
      <c r="C313" s="793">
        <v>0</v>
      </c>
      <c r="D313" s="793">
        <v>29</v>
      </c>
      <c r="E313" s="793">
        <v>29</v>
      </c>
      <c r="F313" s="807">
        <v>100</v>
      </c>
      <c r="G313" s="793">
        <v>0</v>
      </c>
      <c r="H313" s="793">
        <v>0</v>
      </c>
      <c r="I313" s="793">
        <v>0</v>
      </c>
      <c r="J313" s="807">
        <v>0</v>
      </c>
      <c r="K313" s="793">
        <v>0</v>
      </c>
      <c r="L313" s="795">
        <v>29</v>
      </c>
      <c r="M313" s="793">
        <v>29</v>
      </c>
      <c r="N313" s="796">
        <v>100</v>
      </c>
    </row>
    <row r="314" spans="1:14" x14ac:dyDescent="0.3">
      <c r="A314" s="804" t="s">
        <v>684</v>
      </c>
      <c r="B314" s="792" t="s">
        <v>379</v>
      </c>
      <c r="C314" s="793">
        <v>0</v>
      </c>
      <c r="D314" s="793">
        <v>6</v>
      </c>
      <c r="E314" s="793">
        <v>6</v>
      </c>
      <c r="F314" s="807">
        <v>100</v>
      </c>
      <c r="G314" s="793">
        <v>0</v>
      </c>
      <c r="H314" s="793">
        <v>0</v>
      </c>
      <c r="I314" s="793">
        <v>0</v>
      </c>
      <c r="J314" s="807">
        <v>0</v>
      </c>
      <c r="K314" s="793">
        <v>0</v>
      </c>
      <c r="L314" s="795">
        <v>6</v>
      </c>
      <c r="M314" s="793">
        <v>6</v>
      </c>
      <c r="N314" s="796">
        <v>100</v>
      </c>
    </row>
    <row r="315" spans="1:14" ht="26.4" x14ac:dyDescent="0.3">
      <c r="A315" s="809" t="s">
        <v>726</v>
      </c>
      <c r="B315" s="799" t="s">
        <v>681</v>
      </c>
      <c r="C315" s="800">
        <v>4622</v>
      </c>
      <c r="D315" s="800">
        <v>4942</v>
      </c>
      <c r="E315" s="800">
        <v>4940</v>
      </c>
      <c r="F315" s="801">
        <v>99.95953055443141</v>
      </c>
      <c r="G315" s="800">
        <v>29</v>
      </c>
      <c r="H315" s="800">
        <v>29</v>
      </c>
      <c r="I315" s="800">
        <v>29</v>
      </c>
      <c r="J315" s="801">
        <v>100</v>
      </c>
      <c r="K315" s="800">
        <v>4651</v>
      </c>
      <c r="L315" s="802">
        <v>4971</v>
      </c>
      <c r="M315" s="800">
        <v>4969</v>
      </c>
      <c r="N315" s="803">
        <v>99.95976664654998</v>
      </c>
    </row>
    <row r="316" spans="1:14" x14ac:dyDescent="0.3">
      <c r="A316" s="798" t="s">
        <v>727</v>
      </c>
      <c r="B316" s="799" t="s">
        <v>681</v>
      </c>
      <c r="C316" s="800">
        <v>9372</v>
      </c>
      <c r="D316" s="800">
        <v>9950</v>
      </c>
      <c r="E316" s="800">
        <v>8380</v>
      </c>
      <c r="F316" s="801">
        <v>84.221105527638201</v>
      </c>
      <c r="G316" s="800">
        <v>208</v>
      </c>
      <c r="H316" s="800">
        <v>141</v>
      </c>
      <c r="I316" s="800">
        <v>120</v>
      </c>
      <c r="J316" s="801">
        <v>85.106382978723403</v>
      </c>
      <c r="K316" s="800">
        <v>9580</v>
      </c>
      <c r="L316" s="802">
        <v>10091</v>
      </c>
      <c r="M316" s="800">
        <v>8500</v>
      </c>
      <c r="N316" s="803">
        <v>84.233475374095732</v>
      </c>
    </row>
    <row r="317" spans="1:14" ht="26.4" x14ac:dyDescent="0.3">
      <c r="A317" s="809" t="s">
        <v>728</v>
      </c>
      <c r="B317" s="799" t="s">
        <v>681</v>
      </c>
      <c r="C317" s="800">
        <v>3830</v>
      </c>
      <c r="D317" s="800">
        <v>4355</v>
      </c>
      <c r="E317" s="800">
        <v>4354</v>
      </c>
      <c r="F317" s="801">
        <v>99.97703788748565</v>
      </c>
      <c r="G317" s="800">
        <v>127</v>
      </c>
      <c r="H317" s="800">
        <v>186</v>
      </c>
      <c r="I317" s="800">
        <v>184</v>
      </c>
      <c r="J317" s="801">
        <v>98.924731182795696</v>
      </c>
      <c r="K317" s="800">
        <v>3957</v>
      </c>
      <c r="L317" s="802">
        <v>4541</v>
      </c>
      <c r="M317" s="800">
        <v>4538</v>
      </c>
      <c r="N317" s="803">
        <v>99.933935256551422</v>
      </c>
    </row>
    <row r="318" spans="1:14" x14ac:dyDescent="0.3">
      <c r="A318" s="804" t="s">
        <v>684</v>
      </c>
      <c r="B318" s="792" t="s">
        <v>682</v>
      </c>
      <c r="C318" s="793">
        <v>0</v>
      </c>
      <c r="D318" s="793">
        <v>0</v>
      </c>
      <c r="E318" s="793">
        <v>0</v>
      </c>
      <c r="F318" s="807">
        <v>0</v>
      </c>
      <c r="G318" s="793">
        <v>0</v>
      </c>
      <c r="H318" s="793">
        <v>481</v>
      </c>
      <c r="I318" s="793">
        <v>481</v>
      </c>
      <c r="J318" s="807">
        <v>100</v>
      </c>
      <c r="K318" s="793">
        <v>0</v>
      </c>
      <c r="L318" s="795">
        <v>481</v>
      </c>
      <c r="M318" s="793">
        <v>481</v>
      </c>
      <c r="N318" s="796">
        <v>100</v>
      </c>
    </row>
    <row r="319" spans="1:14" x14ac:dyDescent="0.3">
      <c r="A319" s="804" t="s">
        <v>684</v>
      </c>
      <c r="B319" s="792" t="s">
        <v>335</v>
      </c>
      <c r="C319" s="793">
        <v>0</v>
      </c>
      <c r="D319" s="793">
        <v>0</v>
      </c>
      <c r="E319" s="793">
        <v>0</v>
      </c>
      <c r="F319" s="807">
        <v>0</v>
      </c>
      <c r="G319" s="793">
        <v>0</v>
      </c>
      <c r="H319" s="793">
        <v>143</v>
      </c>
      <c r="I319" s="793">
        <v>143</v>
      </c>
      <c r="J319" s="807">
        <v>100</v>
      </c>
      <c r="K319" s="793">
        <v>0</v>
      </c>
      <c r="L319" s="795">
        <v>143</v>
      </c>
      <c r="M319" s="793">
        <v>143</v>
      </c>
      <c r="N319" s="796">
        <v>100</v>
      </c>
    </row>
    <row r="320" spans="1:14" x14ac:dyDescent="0.3">
      <c r="A320" s="804" t="s">
        <v>684</v>
      </c>
      <c r="B320" s="792" t="s">
        <v>347</v>
      </c>
      <c r="C320" s="793">
        <v>0</v>
      </c>
      <c r="D320" s="793">
        <v>0</v>
      </c>
      <c r="E320" s="793">
        <v>0</v>
      </c>
      <c r="F320" s="807">
        <v>0</v>
      </c>
      <c r="G320" s="793">
        <v>0</v>
      </c>
      <c r="H320" s="793">
        <v>6</v>
      </c>
      <c r="I320" s="793">
        <v>6</v>
      </c>
      <c r="J320" s="807">
        <v>100</v>
      </c>
      <c r="K320" s="793">
        <v>0</v>
      </c>
      <c r="L320" s="795">
        <v>6</v>
      </c>
      <c r="M320" s="793">
        <v>6</v>
      </c>
      <c r="N320" s="796">
        <v>100</v>
      </c>
    </row>
    <row r="321" spans="1:14" x14ac:dyDescent="0.3">
      <c r="A321" s="804" t="s">
        <v>684</v>
      </c>
      <c r="B321" s="792" t="s">
        <v>353</v>
      </c>
      <c r="C321" s="793">
        <v>0</v>
      </c>
      <c r="D321" s="793">
        <v>57</v>
      </c>
      <c r="E321" s="793">
        <v>57</v>
      </c>
      <c r="F321" s="807">
        <v>100</v>
      </c>
      <c r="G321" s="793">
        <v>0</v>
      </c>
      <c r="H321" s="793">
        <v>0</v>
      </c>
      <c r="I321" s="793">
        <v>0</v>
      </c>
      <c r="J321" s="807">
        <v>0</v>
      </c>
      <c r="K321" s="793">
        <v>0</v>
      </c>
      <c r="L321" s="795">
        <v>57</v>
      </c>
      <c r="M321" s="793">
        <v>57</v>
      </c>
      <c r="N321" s="796">
        <v>100</v>
      </c>
    </row>
    <row r="322" spans="1:14" x14ac:dyDescent="0.3">
      <c r="A322" s="804" t="s">
        <v>684</v>
      </c>
      <c r="B322" s="792" t="s">
        <v>686</v>
      </c>
      <c r="C322" s="793">
        <v>0</v>
      </c>
      <c r="D322" s="793">
        <v>12</v>
      </c>
      <c r="E322" s="793">
        <v>12</v>
      </c>
      <c r="F322" s="807">
        <v>100</v>
      </c>
      <c r="G322" s="793">
        <v>0</v>
      </c>
      <c r="H322" s="793">
        <v>0</v>
      </c>
      <c r="I322" s="793">
        <v>0</v>
      </c>
      <c r="J322" s="807">
        <v>0</v>
      </c>
      <c r="K322" s="793">
        <v>0</v>
      </c>
      <c r="L322" s="795">
        <v>12</v>
      </c>
      <c r="M322" s="793">
        <v>12</v>
      </c>
      <c r="N322" s="796">
        <v>100</v>
      </c>
    </row>
    <row r="323" spans="1:14" x14ac:dyDescent="0.3">
      <c r="A323" s="804" t="s">
        <v>684</v>
      </c>
      <c r="B323" s="792" t="s">
        <v>376</v>
      </c>
      <c r="C323" s="793">
        <v>0</v>
      </c>
      <c r="D323" s="793">
        <v>1</v>
      </c>
      <c r="E323" s="793">
        <v>1</v>
      </c>
      <c r="F323" s="807">
        <v>100</v>
      </c>
      <c r="G323" s="793">
        <v>0</v>
      </c>
      <c r="H323" s="793">
        <v>976</v>
      </c>
      <c r="I323" s="793">
        <v>976</v>
      </c>
      <c r="J323" s="807">
        <v>100</v>
      </c>
      <c r="K323" s="793">
        <v>0</v>
      </c>
      <c r="L323" s="795">
        <v>977</v>
      </c>
      <c r="M323" s="793">
        <v>977</v>
      </c>
      <c r="N323" s="796">
        <v>100</v>
      </c>
    </row>
    <row r="324" spans="1:14" x14ac:dyDescent="0.3">
      <c r="A324" s="804" t="s">
        <v>684</v>
      </c>
      <c r="B324" s="792" t="s">
        <v>687</v>
      </c>
      <c r="C324" s="793">
        <v>0</v>
      </c>
      <c r="D324" s="793">
        <v>0</v>
      </c>
      <c r="E324" s="793">
        <v>0</v>
      </c>
      <c r="F324" s="807">
        <v>0</v>
      </c>
      <c r="G324" s="793">
        <v>0</v>
      </c>
      <c r="H324" s="793">
        <v>173</v>
      </c>
      <c r="I324" s="793">
        <v>173</v>
      </c>
      <c r="J324" s="807">
        <v>100</v>
      </c>
      <c r="K324" s="793">
        <v>0</v>
      </c>
      <c r="L324" s="795">
        <v>173</v>
      </c>
      <c r="M324" s="793">
        <v>173</v>
      </c>
      <c r="N324" s="796">
        <v>100</v>
      </c>
    </row>
    <row r="325" spans="1:14" x14ac:dyDescent="0.3">
      <c r="A325" s="804" t="s">
        <v>684</v>
      </c>
      <c r="B325" s="792" t="s">
        <v>379</v>
      </c>
      <c r="C325" s="793">
        <v>0</v>
      </c>
      <c r="D325" s="793">
        <v>8</v>
      </c>
      <c r="E325" s="793">
        <v>8</v>
      </c>
      <c r="F325" s="807">
        <v>100</v>
      </c>
      <c r="G325" s="793">
        <v>0</v>
      </c>
      <c r="H325" s="793">
        <v>0</v>
      </c>
      <c r="I325" s="793">
        <v>0</v>
      </c>
      <c r="J325" s="807">
        <v>0</v>
      </c>
      <c r="K325" s="793">
        <v>0</v>
      </c>
      <c r="L325" s="795">
        <v>8</v>
      </c>
      <c r="M325" s="793">
        <v>8</v>
      </c>
      <c r="N325" s="796">
        <v>100</v>
      </c>
    </row>
    <row r="326" spans="1:14" ht="26.4" x14ac:dyDescent="0.3">
      <c r="A326" s="809" t="s">
        <v>729</v>
      </c>
      <c r="B326" s="799" t="s">
        <v>681</v>
      </c>
      <c r="C326" s="800">
        <v>6181</v>
      </c>
      <c r="D326" s="800">
        <v>6724</v>
      </c>
      <c r="E326" s="800">
        <v>6717</v>
      </c>
      <c r="F326" s="801">
        <v>99.895895300416413</v>
      </c>
      <c r="G326" s="800">
        <v>330</v>
      </c>
      <c r="H326" s="800">
        <v>410</v>
      </c>
      <c r="I326" s="800">
        <v>410</v>
      </c>
      <c r="J326" s="801">
        <v>100</v>
      </c>
      <c r="K326" s="800">
        <v>6511</v>
      </c>
      <c r="L326" s="802">
        <v>7134</v>
      </c>
      <c r="M326" s="800">
        <v>7127</v>
      </c>
      <c r="N326" s="803">
        <v>99.901878329128124</v>
      </c>
    </row>
    <row r="327" spans="1:14" x14ac:dyDescent="0.3">
      <c r="A327" s="804" t="s">
        <v>684</v>
      </c>
      <c r="B327" s="792" t="s">
        <v>682</v>
      </c>
      <c r="C327" s="793">
        <v>0</v>
      </c>
      <c r="D327" s="793">
        <v>0</v>
      </c>
      <c r="E327" s="793">
        <v>0</v>
      </c>
      <c r="F327" s="807">
        <v>0</v>
      </c>
      <c r="G327" s="793">
        <v>0</v>
      </c>
      <c r="H327" s="793">
        <v>14</v>
      </c>
      <c r="I327" s="793">
        <v>14</v>
      </c>
      <c r="J327" s="807">
        <v>100</v>
      </c>
      <c r="K327" s="793">
        <v>0</v>
      </c>
      <c r="L327" s="795">
        <v>14</v>
      </c>
      <c r="M327" s="793">
        <v>14</v>
      </c>
      <c r="N327" s="796">
        <v>100</v>
      </c>
    </row>
    <row r="328" spans="1:14" x14ac:dyDescent="0.3">
      <c r="A328" s="804" t="s">
        <v>684</v>
      </c>
      <c r="B328" s="792" t="s">
        <v>353</v>
      </c>
      <c r="C328" s="793">
        <v>0</v>
      </c>
      <c r="D328" s="793">
        <v>240</v>
      </c>
      <c r="E328" s="793">
        <v>240</v>
      </c>
      <c r="F328" s="807">
        <v>100</v>
      </c>
      <c r="G328" s="793">
        <v>0</v>
      </c>
      <c r="H328" s="793">
        <v>0</v>
      </c>
      <c r="I328" s="793">
        <v>0</v>
      </c>
      <c r="J328" s="807">
        <v>0</v>
      </c>
      <c r="K328" s="793">
        <v>0</v>
      </c>
      <c r="L328" s="795">
        <v>240</v>
      </c>
      <c r="M328" s="793">
        <v>240</v>
      </c>
      <c r="N328" s="796">
        <v>100</v>
      </c>
    </row>
    <row r="329" spans="1:14" x14ac:dyDescent="0.3">
      <c r="A329" s="804" t="s">
        <v>684</v>
      </c>
      <c r="B329" s="792" t="s">
        <v>355</v>
      </c>
      <c r="C329" s="793">
        <v>0</v>
      </c>
      <c r="D329" s="793">
        <v>2</v>
      </c>
      <c r="E329" s="793">
        <v>2</v>
      </c>
      <c r="F329" s="807">
        <v>100</v>
      </c>
      <c r="G329" s="793">
        <v>0</v>
      </c>
      <c r="H329" s="793">
        <v>0</v>
      </c>
      <c r="I329" s="793">
        <v>0</v>
      </c>
      <c r="J329" s="807">
        <v>0</v>
      </c>
      <c r="K329" s="793">
        <v>0</v>
      </c>
      <c r="L329" s="795">
        <v>2</v>
      </c>
      <c r="M329" s="793">
        <v>2</v>
      </c>
      <c r="N329" s="796">
        <v>100</v>
      </c>
    </row>
    <row r="330" spans="1:14" x14ac:dyDescent="0.3">
      <c r="A330" s="804" t="s">
        <v>684</v>
      </c>
      <c r="B330" s="792" t="s">
        <v>686</v>
      </c>
      <c r="C330" s="793">
        <v>0</v>
      </c>
      <c r="D330" s="793">
        <v>60</v>
      </c>
      <c r="E330" s="793">
        <v>60</v>
      </c>
      <c r="F330" s="807">
        <v>100</v>
      </c>
      <c r="G330" s="793">
        <v>0</v>
      </c>
      <c r="H330" s="793">
        <v>0</v>
      </c>
      <c r="I330" s="793">
        <v>0</v>
      </c>
      <c r="J330" s="807">
        <v>0</v>
      </c>
      <c r="K330" s="793">
        <v>0</v>
      </c>
      <c r="L330" s="795">
        <v>60</v>
      </c>
      <c r="M330" s="793">
        <v>60</v>
      </c>
      <c r="N330" s="796">
        <v>100</v>
      </c>
    </row>
    <row r="331" spans="1:14" x14ac:dyDescent="0.3">
      <c r="A331" s="804" t="s">
        <v>684</v>
      </c>
      <c r="B331" s="792" t="s">
        <v>378</v>
      </c>
      <c r="C331" s="793">
        <v>0</v>
      </c>
      <c r="D331" s="793">
        <v>107</v>
      </c>
      <c r="E331" s="793">
        <v>107</v>
      </c>
      <c r="F331" s="807">
        <v>100</v>
      </c>
      <c r="G331" s="793">
        <v>0</v>
      </c>
      <c r="H331" s="793">
        <v>0</v>
      </c>
      <c r="I331" s="793">
        <v>0</v>
      </c>
      <c r="J331" s="807">
        <v>0</v>
      </c>
      <c r="K331" s="793">
        <v>0</v>
      </c>
      <c r="L331" s="795">
        <v>107</v>
      </c>
      <c r="M331" s="793">
        <v>107</v>
      </c>
      <c r="N331" s="796">
        <v>100</v>
      </c>
    </row>
    <row r="332" spans="1:14" x14ac:dyDescent="0.3">
      <c r="A332" s="804" t="s">
        <v>684</v>
      </c>
      <c r="B332" s="792" t="s">
        <v>379</v>
      </c>
      <c r="C332" s="793">
        <v>0</v>
      </c>
      <c r="D332" s="793">
        <v>65</v>
      </c>
      <c r="E332" s="793">
        <v>65</v>
      </c>
      <c r="F332" s="807">
        <v>100</v>
      </c>
      <c r="G332" s="793">
        <v>0</v>
      </c>
      <c r="H332" s="793">
        <v>0</v>
      </c>
      <c r="I332" s="793">
        <v>0</v>
      </c>
      <c r="J332" s="807">
        <v>0</v>
      </c>
      <c r="K332" s="793">
        <v>0</v>
      </c>
      <c r="L332" s="795">
        <v>65</v>
      </c>
      <c r="M332" s="793">
        <v>65</v>
      </c>
      <c r="N332" s="796">
        <v>100</v>
      </c>
    </row>
    <row r="333" spans="1:14" x14ac:dyDescent="0.3">
      <c r="A333" s="798" t="s">
        <v>730</v>
      </c>
      <c r="B333" s="799" t="s">
        <v>681</v>
      </c>
      <c r="C333" s="800">
        <v>3242</v>
      </c>
      <c r="D333" s="800">
        <v>3196</v>
      </c>
      <c r="E333" s="800">
        <v>3196</v>
      </c>
      <c r="F333" s="801">
        <v>100</v>
      </c>
      <c r="G333" s="800">
        <v>75</v>
      </c>
      <c r="H333" s="800">
        <v>42</v>
      </c>
      <c r="I333" s="800">
        <v>42</v>
      </c>
      <c r="J333" s="801">
        <v>100</v>
      </c>
      <c r="K333" s="800">
        <v>3317</v>
      </c>
      <c r="L333" s="802">
        <v>3238</v>
      </c>
      <c r="M333" s="800">
        <v>3238</v>
      </c>
      <c r="N333" s="803">
        <v>100</v>
      </c>
    </row>
    <row r="334" spans="1:14" x14ac:dyDescent="0.3">
      <c r="A334" s="804" t="s">
        <v>684</v>
      </c>
      <c r="B334" s="792" t="s">
        <v>682</v>
      </c>
      <c r="C334" s="793">
        <v>0</v>
      </c>
      <c r="D334" s="793">
        <v>0</v>
      </c>
      <c r="E334" s="793">
        <v>0</v>
      </c>
      <c r="F334" s="807">
        <v>0</v>
      </c>
      <c r="G334" s="793">
        <v>0</v>
      </c>
      <c r="H334" s="793">
        <v>37</v>
      </c>
      <c r="I334" s="793">
        <v>2</v>
      </c>
      <c r="J334" s="807">
        <v>5.4054054054054053</v>
      </c>
      <c r="K334" s="793">
        <v>0</v>
      </c>
      <c r="L334" s="795">
        <v>37</v>
      </c>
      <c r="M334" s="793">
        <v>2</v>
      </c>
      <c r="N334" s="796">
        <v>5.4054054054054053</v>
      </c>
    </row>
    <row r="335" spans="1:14" x14ac:dyDescent="0.3">
      <c r="A335" s="804" t="s">
        <v>684</v>
      </c>
      <c r="B335" s="792" t="s">
        <v>335</v>
      </c>
      <c r="C335" s="793">
        <v>0</v>
      </c>
      <c r="D335" s="793">
        <v>0</v>
      </c>
      <c r="E335" s="793">
        <v>0</v>
      </c>
      <c r="F335" s="807">
        <v>0</v>
      </c>
      <c r="G335" s="793">
        <v>0</v>
      </c>
      <c r="H335" s="793">
        <v>5</v>
      </c>
      <c r="I335" s="793">
        <v>5</v>
      </c>
      <c r="J335" s="807">
        <v>100</v>
      </c>
      <c r="K335" s="793">
        <v>0</v>
      </c>
      <c r="L335" s="795">
        <v>5</v>
      </c>
      <c r="M335" s="793">
        <v>5</v>
      </c>
      <c r="N335" s="796">
        <v>100</v>
      </c>
    </row>
    <row r="336" spans="1:14" x14ac:dyDescent="0.3">
      <c r="A336" s="804" t="s">
        <v>684</v>
      </c>
      <c r="B336" s="792" t="s">
        <v>347</v>
      </c>
      <c r="C336" s="793">
        <v>0</v>
      </c>
      <c r="D336" s="793">
        <v>37</v>
      </c>
      <c r="E336" s="793">
        <v>37</v>
      </c>
      <c r="F336" s="807">
        <v>100</v>
      </c>
      <c r="G336" s="793">
        <v>0</v>
      </c>
      <c r="H336" s="793">
        <v>0</v>
      </c>
      <c r="I336" s="793">
        <v>0</v>
      </c>
      <c r="J336" s="807">
        <v>0</v>
      </c>
      <c r="K336" s="793">
        <v>0</v>
      </c>
      <c r="L336" s="795">
        <v>37</v>
      </c>
      <c r="M336" s="793">
        <v>37</v>
      </c>
      <c r="N336" s="796">
        <v>100</v>
      </c>
    </row>
    <row r="337" spans="1:14" x14ac:dyDescent="0.3">
      <c r="A337" s="804" t="s">
        <v>684</v>
      </c>
      <c r="B337" s="792" t="s">
        <v>349</v>
      </c>
      <c r="C337" s="793">
        <v>0</v>
      </c>
      <c r="D337" s="793">
        <v>6</v>
      </c>
      <c r="E337" s="793">
        <v>6</v>
      </c>
      <c r="F337" s="807">
        <v>100</v>
      </c>
      <c r="G337" s="793">
        <v>0</v>
      </c>
      <c r="H337" s="793">
        <v>0</v>
      </c>
      <c r="I337" s="793">
        <v>0</v>
      </c>
      <c r="J337" s="807">
        <v>0</v>
      </c>
      <c r="K337" s="793">
        <v>0</v>
      </c>
      <c r="L337" s="795">
        <v>6</v>
      </c>
      <c r="M337" s="793">
        <v>6</v>
      </c>
      <c r="N337" s="796">
        <v>100</v>
      </c>
    </row>
    <row r="338" spans="1:14" x14ac:dyDescent="0.3">
      <c r="A338" s="804" t="s">
        <v>684</v>
      </c>
      <c r="B338" s="792" t="s">
        <v>350</v>
      </c>
      <c r="C338" s="793">
        <v>0</v>
      </c>
      <c r="D338" s="793">
        <v>1</v>
      </c>
      <c r="E338" s="793">
        <v>1</v>
      </c>
      <c r="F338" s="807">
        <v>100</v>
      </c>
      <c r="G338" s="793">
        <v>0</v>
      </c>
      <c r="H338" s="793">
        <v>0</v>
      </c>
      <c r="I338" s="793">
        <v>0</v>
      </c>
      <c r="J338" s="807">
        <v>0</v>
      </c>
      <c r="K338" s="793">
        <v>0</v>
      </c>
      <c r="L338" s="795">
        <v>1</v>
      </c>
      <c r="M338" s="793">
        <v>1</v>
      </c>
      <c r="N338" s="796">
        <v>100</v>
      </c>
    </row>
    <row r="339" spans="1:14" x14ac:dyDescent="0.3">
      <c r="A339" s="804" t="s">
        <v>684</v>
      </c>
      <c r="B339" s="792" t="s">
        <v>376</v>
      </c>
      <c r="C339" s="793">
        <v>0</v>
      </c>
      <c r="D339" s="793">
        <v>213</v>
      </c>
      <c r="E339" s="793">
        <v>213</v>
      </c>
      <c r="F339" s="807">
        <v>100</v>
      </c>
      <c r="G339" s="793">
        <v>0</v>
      </c>
      <c r="H339" s="793">
        <v>0</v>
      </c>
      <c r="I339" s="793">
        <v>0</v>
      </c>
      <c r="J339" s="807">
        <v>0</v>
      </c>
      <c r="K339" s="793">
        <v>0</v>
      </c>
      <c r="L339" s="795">
        <v>213</v>
      </c>
      <c r="M339" s="793">
        <v>213</v>
      </c>
      <c r="N339" s="796">
        <v>100</v>
      </c>
    </row>
    <row r="340" spans="1:14" x14ac:dyDescent="0.3">
      <c r="A340" s="804" t="s">
        <v>684</v>
      </c>
      <c r="B340" s="792" t="s">
        <v>687</v>
      </c>
      <c r="C340" s="793">
        <v>0</v>
      </c>
      <c r="D340" s="793">
        <v>38</v>
      </c>
      <c r="E340" s="793">
        <v>38</v>
      </c>
      <c r="F340" s="807">
        <v>100</v>
      </c>
      <c r="G340" s="793">
        <v>0</v>
      </c>
      <c r="H340" s="793">
        <v>0</v>
      </c>
      <c r="I340" s="793">
        <v>0</v>
      </c>
      <c r="J340" s="807">
        <v>0</v>
      </c>
      <c r="K340" s="793">
        <v>0</v>
      </c>
      <c r="L340" s="795">
        <v>38</v>
      </c>
      <c r="M340" s="793">
        <v>38</v>
      </c>
      <c r="N340" s="796">
        <v>100</v>
      </c>
    </row>
    <row r="341" spans="1:14" x14ac:dyDescent="0.3">
      <c r="A341" s="804" t="s">
        <v>684</v>
      </c>
      <c r="B341" s="792" t="s">
        <v>688</v>
      </c>
      <c r="C341" s="793">
        <v>0</v>
      </c>
      <c r="D341" s="793">
        <v>7</v>
      </c>
      <c r="E341" s="793">
        <v>7</v>
      </c>
      <c r="F341" s="807">
        <v>100</v>
      </c>
      <c r="G341" s="793">
        <v>0</v>
      </c>
      <c r="H341" s="793">
        <v>0</v>
      </c>
      <c r="I341" s="793">
        <v>0</v>
      </c>
      <c r="J341" s="807">
        <v>0</v>
      </c>
      <c r="K341" s="793">
        <v>0</v>
      </c>
      <c r="L341" s="795">
        <v>7</v>
      </c>
      <c r="M341" s="793">
        <v>7</v>
      </c>
      <c r="N341" s="796">
        <v>100</v>
      </c>
    </row>
    <row r="342" spans="1:14" x14ac:dyDescent="0.3">
      <c r="A342" s="798" t="s">
        <v>731</v>
      </c>
      <c r="B342" s="799" t="s">
        <v>681</v>
      </c>
      <c r="C342" s="800">
        <v>11379</v>
      </c>
      <c r="D342" s="800">
        <v>11655</v>
      </c>
      <c r="E342" s="800">
        <v>10745</v>
      </c>
      <c r="F342" s="801">
        <v>92.192192192192195</v>
      </c>
      <c r="G342" s="800">
        <v>0</v>
      </c>
      <c r="H342" s="800">
        <v>31</v>
      </c>
      <c r="I342" s="800">
        <v>31</v>
      </c>
      <c r="J342" s="801">
        <v>100</v>
      </c>
      <c r="K342" s="800">
        <v>11379</v>
      </c>
      <c r="L342" s="802">
        <v>11686</v>
      </c>
      <c r="M342" s="800">
        <v>10776</v>
      </c>
      <c r="N342" s="803">
        <v>92.212904329967486</v>
      </c>
    </row>
    <row r="343" spans="1:14" x14ac:dyDescent="0.3">
      <c r="A343" s="804" t="s">
        <v>684</v>
      </c>
      <c r="B343" s="792" t="s">
        <v>682</v>
      </c>
      <c r="C343" s="793">
        <v>0</v>
      </c>
      <c r="D343" s="793">
        <v>0</v>
      </c>
      <c r="E343" s="793">
        <v>0</v>
      </c>
      <c r="F343" s="807">
        <v>0</v>
      </c>
      <c r="G343" s="793">
        <v>0</v>
      </c>
      <c r="H343" s="793">
        <v>257</v>
      </c>
      <c r="I343" s="793">
        <v>257</v>
      </c>
      <c r="J343" s="807">
        <v>100</v>
      </c>
      <c r="K343" s="793">
        <v>0</v>
      </c>
      <c r="L343" s="795">
        <v>257</v>
      </c>
      <c r="M343" s="793">
        <v>257</v>
      </c>
      <c r="N343" s="796">
        <v>100</v>
      </c>
    </row>
    <row r="344" spans="1:14" x14ac:dyDescent="0.3">
      <c r="A344" s="804" t="s">
        <v>684</v>
      </c>
      <c r="B344" s="792" t="s">
        <v>335</v>
      </c>
      <c r="C344" s="793">
        <v>0</v>
      </c>
      <c r="D344" s="793">
        <v>0</v>
      </c>
      <c r="E344" s="793">
        <v>0</v>
      </c>
      <c r="F344" s="807">
        <v>0</v>
      </c>
      <c r="G344" s="793">
        <v>0</v>
      </c>
      <c r="H344" s="793">
        <v>118</v>
      </c>
      <c r="I344" s="793">
        <v>118</v>
      </c>
      <c r="J344" s="807">
        <v>100</v>
      </c>
      <c r="K344" s="793">
        <v>0</v>
      </c>
      <c r="L344" s="795">
        <v>118</v>
      </c>
      <c r="M344" s="793">
        <v>118</v>
      </c>
      <c r="N344" s="796">
        <v>100</v>
      </c>
    </row>
    <row r="345" spans="1:14" x14ac:dyDescent="0.3">
      <c r="A345" s="804" t="s">
        <v>684</v>
      </c>
      <c r="B345" s="792" t="s">
        <v>376</v>
      </c>
      <c r="C345" s="793">
        <v>0</v>
      </c>
      <c r="D345" s="793">
        <v>0</v>
      </c>
      <c r="E345" s="793">
        <v>0</v>
      </c>
      <c r="F345" s="807">
        <v>0</v>
      </c>
      <c r="G345" s="793">
        <v>0</v>
      </c>
      <c r="H345" s="793">
        <v>2245</v>
      </c>
      <c r="I345" s="793">
        <v>2245</v>
      </c>
      <c r="J345" s="807">
        <v>100</v>
      </c>
      <c r="K345" s="793">
        <v>0</v>
      </c>
      <c r="L345" s="795">
        <v>2245</v>
      </c>
      <c r="M345" s="793">
        <v>2245</v>
      </c>
      <c r="N345" s="796">
        <v>100</v>
      </c>
    </row>
    <row r="346" spans="1:14" x14ac:dyDescent="0.3">
      <c r="A346" s="804" t="s">
        <v>684</v>
      </c>
      <c r="B346" s="792" t="s">
        <v>687</v>
      </c>
      <c r="C346" s="793">
        <v>0</v>
      </c>
      <c r="D346" s="793">
        <v>0</v>
      </c>
      <c r="E346" s="793">
        <v>0</v>
      </c>
      <c r="F346" s="807">
        <v>0</v>
      </c>
      <c r="G346" s="793">
        <v>0</v>
      </c>
      <c r="H346" s="793">
        <v>396</v>
      </c>
      <c r="I346" s="793">
        <v>396</v>
      </c>
      <c r="J346" s="807">
        <v>100</v>
      </c>
      <c r="K346" s="793">
        <v>0</v>
      </c>
      <c r="L346" s="795">
        <v>396</v>
      </c>
      <c r="M346" s="793">
        <v>396</v>
      </c>
      <c r="N346" s="796">
        <v>100</v>
      </c>
    </row>
    <row r="347" spans="1:14" x14ac:dyDescent="0.3">
      <c r="A347" s="804" t="s">
        <v>684</v>
      </c>
      <c r="B347" s="792" t="s">
        <v>688</v>
      </c>
      <c r="C347" s="793">
        <v>0</v>
      </c>
      <c r="D347" s="793">
        <v>0</v>
      </c>
      <c r="E347" s="793">
        <v>0</v>
      </c>
      <c r="F347" s="807">
        <v>0</v>
      </c>
      <c r="G347" s="793">
        <v>0</v>
      </c>
      <c r="H347" s="793">
        <v>340</v>
      </c>
      <c r="I347" s="793">
        <v>340</v>
      </c>
      <c r="J347" s="807">
        <v>100</v>
      </c>
      <c r="K347" s="793">
        <v>0</v>
      </c>
      <c r="L347" s="795">
        <v>340</v>
      </c>
      <c r="M347" s="793">
        <v>340</v>
      </c>
      <c r="N347" s="796">
        <v>100</v>
      </c>
    </row>
    <row r="348" spans="1:14" x14ac:dyDescent="0.3">
      <c r="A348" s="804" t="s">
        <v>684</v>
      </c>
      <c r="B348" s="792">
        <v>70</v>
      </c>
      <c r="C348" s="793">
        <v>2</v>
      </c>
      <c r="D348" s="793">
        <v>2</v>
      </c>
      <c r="E348" s="793">
        <v>0</v>
      </c>
      <c r="F348" s="807">
        <v>0</v>
      </c>
      <c r="G348" s="793">
        <v>0</v>
      </c>
      <c r="H348" s="793">
        <v>0</v>
      </c>
      <c r="I348" s="793">
        <v>0</v>
      </c>
      <c r="J348" s="807">
        <v>0</v>
      </c>
      <c r="K348" s="793">
        <v>2</v>
      </c>
      <c r="L348" s="795">
        <v>2</v>
      </c>
      <c r="M348" s="793">
        <v>0</v>
      </c>
      <c r="N348" s="796">
        <v>0</v>
      </c>
    </row>
    <row r="349" spans="1:14" ht="26.4" x14ac:dyDescent="0.3">
      <c r="A349" s="805" t="s">
        <v>732</v>
      </c>
      <c r="B349" s="799" t="s">
        <v>681</v>
      </c>
      <c r="C349" s="800">
        <v>9801</v>
      </c>
      <c r="D349" s="800">
        <v>13824</v>
      </c>
      <c r="E349" s="800">
        <v>13507</v>
      </c>
      <c r="F349" s="801">
        <v>97.706886574074076</v>
      </c>
      <c r="G349" s="800">
        <v>0</v>
      </c>
      <c r="H349" s="800">
        <v>57277</v>
      </c>
      <c r="I349" s="800">
        <v>57277</v>
      </c>
      <c r="J349" s="801">
        <v>100</v>
      </c>
      <c r="K349" s="800">
        <v>9801</v>
      </c>
      <c r="L349" s="802">
        <v>71101</v>
      </c>
      <c r="M349" s="800">
        <v>70784</v>
      </c>
      <c r="N349" s="803">
        <v>99.554155356464747</v>
      </c>
    </row>
    <row r="350" spans="1:14" x14ac:dyDescent="0.3">
      <c r="A350" s="804" t="s">
        <v>684</v>
      </c>
      <c r="B350" s="792" t="s">
        <v>682</v>
      </c>
      <c r="C350" s="793">
        <v>0</v>
      </c>
      <c r="D350" s="793">
        <v>0</v>
      </c>
      <c r="E350" s="793">
        <v>0</v>
      </c>
      <c r="F350" s="807">
        <v>0</v>
      </c>
      <c r="G350" s="793">
        <v>0</v>
      </c>
      <c r="H350" s="793">
        <v>114</v>
      </c>
      <c r="I350" s="793">
        <v>114</v>
      </c>
      <c r="J350" s="807">
        <v>100</v>
      </c>
      <c r="K350" s="793">
        <v>0</v>
      </c>
      <c r="L350" s="795">
        <v>114</v>
      </c>
      <c r="M350" s="793">
        <v>114</v>
      </c>
      <c r="N350" s="796">
        <v>100</v>
      </c>
    </row>
    <row r="351" spans="1:14" x14ac:dyDescent="0.3">
      <c r="A351" s="804" t="s">
        <v>684</v>
      </c>
      <c r="B351" s="792" t="s">
        <v>335</v>
      </c>
      <c r="C351" s="793">
        <v>0</v>
      </c>
      <c r="D351" s="793">
        <v>0</v>
      </c>
      <c r="E351" s="793">
        <v>0</v>
      </c>
      <c r="F351" s="807">
        <v>0</v>
      </c>
      <c r="G351" s="793">
        <v>0</v>
      </c>
      <c r="H351" s="793">
        <v>50103</v>
      </c>
      <c r="I351" s="793">
        <v>50103</v>
      </c>
      <c r="J351" s="807">
        <v>100</v>
      </c>
      <c r="K351" s="793">
        <v>0</v>
      </c>
      <c r="L351" s="795">
        <v>50103</v>
      </c>
      <c r="M351" s="793">
        <v>50103</v>
      </c>
      <c r="N351" s="796">
        <v>100</v>
      </c>
    </row>
    <row r="352" spans="1:14" x14ac:dyDescent="0.3">
      <c r="A352" s="804" t="s">
        <v>684</v>
      </c>
      <c r="B352" s="792" t="s">
        <v>353</v>
      </c>
      <c r="C352" s="793">
        <v>0</v>
      </c>
      <c r="D352" s="793">
        <v>42</v>
      </c>
      <c r="E352" s="793">
        <v>42</v>
      </c>
      <c r="F352" s="807">
        <v>100</v>
      </c>
      <c r="G352" s="793">
        <v>0</v>
      </c>
      <c r="H352" s="793">
        <v>0</v>
      </c>
      <c r="I352" s="793">
        <v>0</v>
      </c>
      <c r="J352" s="807">
        <v>0</v>
      </c>
      <c r="K352" s="793">
        <v>0</v>
      </c>
      <c r="L352" s="795">
        <v>42</v>
      </c>
      <c r="M352" s="793">
        <v>42</v>
      </c>
      <c r="N352" s="796">
        <v>100</v>
      </c>
    </row>
    <row r="353" spans="1:14" x14ac:dyDescent="0.3">
      <c r="A353" s="804" t="s">
        <v>684</v>
      </c>
      <c r="B353" s="792" t="s">
        <v>686</v>
      </c>
      <c r="C353" s="793">
        <v>0</v>
      </c>
      <c r="D353" s="793">
        <v>13</v>
      </c>
      <c r="E353" s="793">
        <v>13</v>
      </c>
      <c r="F353" s="807">
        <v>100</v>
      </c>
      <c r="G353" s="793">
        <v>0</v>
      </c>
      <c r="H353" s="793">
        <v>0</v>
      </c>
      <c r="I353" s="793">
        <v>0</v>
      </c>
      <c r="J353" s="807">
        <v>0</v>
      </c>
      <c r="K353" s="793">
        <v>0</v>
      </c>
      <c r="L353" s="795">
        <v>13</v>
      </c>
      <c r="M353" s="793">
        <v>13</v>
      </c>
      <c r="N353" s="796">
        <v>100</v>
      </c>
    </row>
    <row r="354" spans="1:14" x14ac:dyDescent="0.3">
      <c r="A354" s="804" t="s">
        <v>684</v>
      </c>
      <c r="B354" s="792" t="s">
        <v>376</v>
      </c>
      <c r="C354" s="793">
        <v>0</v>
      </c>
      <c r="D354" s="793">
        <v>11</v>
      </c>
      <c r="E354" s="793">
        <v>11</v>
      </c>
      <c r="F354" s="807">
        <v>100</v>
      </c>
      <c r="G354" s="793">
        <v>0</v>
      </c>
      <c r="H354" s="793">
        <v>519</v>
      </c>
      <c r="I354" s="793">
        <v>519</v>
      </c>
      <c r="J354" s="807">
        <v>100</v>
      </c>
      <c r="K354" s="793">
        <v>0</v>
      </c>
      <c r="L354" s="795">
        <v>530</v>
      </c>
      <c r="M354" s="793">
        <v>530</v>
      </c>
      <c r="N354" s="796">
        <v>100</v>
      </c>
    </row>
    <row r="355" spans="1:14" x14ac:dyDescent="0.3">
      <c r="A355" s="804" t="s">
        <v>684</v>
      </c>
      <c r="B355" s="792" t="s">
        <v>687</v>
      </c>
      <c r="C355" s="793">
        <v>0</v>
      </c>
      <c r="D355" s="793">
        <v>2</v>
      </c>
      <c r="E355" s="793">
        <v>2</v>
      </c>
      <c r="F355" s="807">
        <v>100</v>
      </c>
      <c r="G355" s="793">
        <v>0</v>
      </c>
      <c r="H355" s="793">
        <v>92</v>
      </c>
      <c r="I355" s="793">
        <v>92</v>
      </c>
      <c r="J355" s="807">
        <v>100</v>
      </c>
      <c r="K355" s="793">
        <v>0</v>
      </c>
      <c r="L355" s="795">
        <v>94</v>
      </c>
      <c r="M355" s="793">
        <v>94</v>
      </c>
      <c r="N355" s="796">
        <v>100</v>
      </c>
    </row>
    <row r="356" spans="1:14" x14ac:dyDescent="0.3">
      <c r="A356" s="804" t="s">
        <v>684</v>
      </c>
      <c r="B356" s="792" t="s">
        <v>688</v>
      </c>
      <c r="C356" s="793">
        <v>0</v>
      </c>
      <c r="D356" s="793">
        <v>0</v>
      </c>
      <c r="E356" s="793">
        <v>0</v>
      </c>
      <c r="F356" s="807">
        <v>0</v>
      </c>
      <c r="G356" s="793">
        <v>0</v>
      </c>
      <c r="H356" s="793">
        <v>27</v>
      </c>
      <c r="I356" s="793">
        <v>27</v>
      </c>
      <c r="J356" s="807">
        <v>100</v>
      </c>
      <c r="K356" s="793">
        <v>0</v>
      </c>
      <c r="L356" s="795">
        <v>27</v>
      </c>
      <c r="M356" s="793">
        <v>27</v>
      </c>
      <c r="N356" s="796">
        <v>100</v>
      </c>
    </row>
    <row r="357" spans="1:14" x14ac:dyDescent="0.3">
      <c r="A357" s="804" t="s">
        <v>684</v>
      </c>
      <c r="B357" s="792" t="s">
        <v>378</v>
      </c>
      <c r="C357" s="793">
        <v>0</v>
      </c>
      <c r="D357" s="793">
        <v>82</v>
      </c>
      <c r="E357" s="793">
        <v>82</v>
      </c>
      <c r="F357" s="807">
        <v>100</v>
      </c>
      <c r="G357" s="793">
        <v>0</v>
      </c>
      <c r="H357" s="793">
        <v>0</v>
      </c>
      <c r="I357" s="793">
        <v>0</v>
      </c>
      <c r="J357" s="807">
        <v>0</v>
      </c>
      <c r="K357" s="793">
        <v>0</v>
      </c>
      <c r="L357" s="795">
        <v>82</v>
      </c>
      <c r="M357" s="793">
        <v>82</v>
      </c>
      <c r="N357" s="796">
        <v>100</v>
      </c>
    </row>
    <row r="358" spans="1:14" x14ac:dyDescent="0.3">
      <c r="A358" s="804" t="s">
        <v>684</v>
      </c>
      <c r="B358" s="792" t="s">
        <v>379</v>
      </c>
      <c r="C358" s="793">
        <v>0</v>
      </c>
      <c r="D358" s="793">
        <v>28</v>
      </c>
      <c r="E358" s="793">
        <v>28</v>
      </c>
      <c r="F358" s="807">
        <v>100</v>
      </c>
      <c r="G358" s="793">
        <v>0</v>
      </c>
      <c r="H358" s="793">
        <v>0</v>
      </c>
      <c r="I358" s="793">
        <v>0</v>
      </c>
      <c r="J358" s="807">
        <v>0</v>
      </c>
      <c r="K358" s="793">
        <v>0</v>
      </c>
      <c r="L358" s="795">
        <v>28</v>
      </c>
      <c r="M358" s="793">
        <v>28</v>
      </c>
      <c r="N358" s="796">
        <v>100</v>
      </c>
    </row>
    <row r="359" spans="1:14" x14ac:dyDescent="0.3">
      <c r="A359" s="798" t="s">
        <v>733</v>
      </c>
      <c r="B359" s="799" t="s">
        <v>681</v>
      </c>
      <c r="C359" s="800">
        <v>10917991</v>
      </c>
      <c r="D359" s="800">
        <v>7379799</v>
      </c>
      <c r="E359" s="800">
        <v>4595138</v>
      </c>
      <c r="F359" s="801">
        <v>62.266438421967862</v>
      </c>
      <c r="G359" s="800">
        <v>119671</v>
      </c>
      <c r="H359" s="800">
        <v>61034</v>
      </c>
      <c r="I359" s="800">
        <v>38059</v>
      </c>
      <c r="J359" s="801">
        <v>62.357046891896317</v>
      </c>
      <c r="K359" s="800">
        <v>11037662</v>
      </c>
      <c r="L359" s="802">
        <v>7440833</v>
      </c>
      <c r="M359" s="800">
        <v>4633197</v>
      </c>
      <c r="N359" s="803">
        <v>62.267181644850787</v>
      </c>
    </row>
    <row r="360" spans="1:14" x14ac:dyDescent="0.3">
      <c r="A360" s="804" t="s">
        <v>684</v>
      </c>
      <c r="B360" s="792" t="s">
        <v>734</v>
      </c>
      <c r="C360" s="793">
        <v>1564</v>
      </c>
      <c r="D360" s="793">
        <v>1564</v>
      </c>
      <c r="E360" s="793">
        <v>1564</v>
      </c>
      <c r="F360" s="807">
        <v>100</v>
      </c>
      <c r="G360" s="793">
        <v>0</v>
      </c>
      <c r="H360" s="793">
        <v>0</v>
      </c>
      <c r="I360" s="793">
        <v>0</v>
      </c>
      <c r="J360" s="807">
        <v>0</v>
      </c>
      <c r="K360" s="793">
        <v>1564</v>
      </c>
      <c r="L360" s="795">
        <v>1564</v>
      </c>
      <c r="M360" s="793">
        <v>1564</v>
      </c>
      <c r="N360" s="796">
        <v>100</v>
      </c>
    </row>
    <row r="361" spans="1:14" x14ac:dyDescent="0.3">
      <c r="A361" s="804" t="s">
        <v>684</v>
      </c>
      <c r="B361" s="792" t="s">
        <v>735</v>
      </c>
      <c r="C361" s="793">
        <v>2454</v>
      </c>
      <c r="D361" s="793">
        <v>2454</v>
      </c>
      <c r="E361" s="793">
        <v>2454</v>
      </c>
      <c r="F361" s="807">
        <v>100</v>
      </c>
      <c r="G361" s="793">
        <v>0</v>
      </c>
      <c r="H361" s="793">
        <v>0</v>
      </c>
      <c r="I361" s="793">
        <v>0</v>
      </c>
      <c r="J361" s="807">
        <v>0</v>
      </c>
      <c r="K361" s="793">
        <v>2454</v>
      </c>
      <c r="L361" s="795">
        <v>2454</v>
      </c>
      <c r="M361" s="793">
        <v>2454</v>
      </c>
      <c r="N361" s="796">
        <v>100</v>
      </c>
    </row>
    <row r="362" spans="1:14" x14ac:dyDescent="0.3">
      <c r="A362" s="804" t="s">
        <v>684</v>
      </c>
      <c r="B362" s="792" t="s">
        <v>335</v>
      </c>
      <c r="C362" s="793">
        <v>0</v>
      </c>
      <c r="D362" s="793">
        <v>2367</v>
      </c>
      <c r="E362" s="793">
        <v>2367</v>
      </c>
      <c r="F362" s="807">
        <v>100</v>
      </c>
      <c r="G362" s="793">
        <v>0</v>
      </c>
      <c r="H362" s="793">
        <v>34711</v>
      </c>
      <c r="I362" s="793">
        <v>34710</v>
      </c>
      <c r="J362" s="807">
        <v>99.997119068883066</v>
      </c>
      <c r="K362" s="793">
        <v>0</v>
      </c>
      <c r="L362" s="795">
        <v>37078</v>
      </c>
      <c r="M362" s="793">
        <v>37077</v>
      </c>
      <c r="N362" s="796">
        <v>99.997302982900919</v>
      </c>
    </row>
    <row r="363" spans="1:14" x14ac:dyDescent="0.3">
      <c r="A363" s="804" t="s">
        <v>684</v>
      </c>
      <c r="B363" s="792" t="s">
        <v>736</v>
      </c>
      <c r="C363" s="793">
        <v>0</v>
      </c>
      <c r="D363" s="793">
        <v>3218</v>
      </c>
      <c r="E363" s="793">
        <v>3218</v>
      </c>
      <c r="F363" s="807">
        <v>100</v>
      </c>
      <c r="G363" s="793">
        <v>0</v>
      </c>
      <c r="H363" s="793">
        <v>0</v>
      </c>
      <c r="I363" s="793">
        <v>0</v>
      </c>
      <c r="J363" s="807">
        <v>0</v>
      </c>
      <c r="K363" s="793">
        <v>0</v>
      </c>
      <c r="L363" s="795">
        <v>3218</v>
      </c>
      <c r="M363" s="793">
        <v>3218</v>
      </c>
      <c r="N363" s="796">
        <v>100</v>
      </c>
    </row>
    <row r="364" spans="1:14" x14ac:dyDescent="0.3">
      <c r="A364" s="798" t="s">
        <v>737</v>
      </c>
      <c r="B364" s="799" t="s">
        <v>681</v>
      </c>
      <c r="C364" s="800">
        <v>84728</v>
      </c>
      <c r="D364" s="800">
        <v>85764</v>
      </c>
      <c r="E364" s="800">
        <v>85763</v>
      </c>
      <c r="F364" s="801">
        <v>99.998834009607762</v>
      </c>
      <c r="G364" s="800">
        <v>640</v>
      </c>
      <c r="H364" s="800">
        <v>1952</v>
      </c>
      <c r="I364" s="800">
        <v>1952</v>
      </c>
      <c r="J364" s="801">
        <v>100</v>
      </c>
      <c r="K364" s="800">
        <v>85368</v>
      </c>
      <c r="L364" s="802">
        <v>87716</v>
      </c>
      <c r="M364" s="800">
        <v>87715</v>
      </c>
      <c r="N364" s="803">
        <v>99.998859957134385</v>
      </c>
    </row>
    <row r="365" spans="1:14" x14ac:dyDescent="0.3">
      <c r="A365" s="804" t="s">
        <v>684</v>
      </c>
      <c r="B365" s="792" t="s">
        <v>682</v>
      </c>
      <c r="C365" s="793">
        <v>0</v>
      </c>
      <c r="D365" s="793">
        <v>0</v>
      </c>
      <c r="E365" s="793">
        <v>0</v>
      </c>
      <c r="F365" s="807">
        <v>0</v>
      </c>
      <c r="G365" s="793">
        <v>0</v>
      </c>
      <c r="H365" s="793">
        <v>1152</v>
      </c>
      <c r="I365" s="793">
        <v>1152</v>
      </c>
      <c r="J365" s="807">
        <v>100</v>
      </c>
      <c r="K365" s="793">
        <v>0</v>
      </c>
      <c r="L365" s="795">
        <v>1152</v>
      </c>
      <c r="M365" s="793">
        <v>1152</v>
      </c>
      <c r="N365" s="796">
        <v>100</v>
      </c>
    </row>
    <row r="366" spans="1:14" x14ac:dyDescent="0.3">
      <c r="A366" s="804" t="s">
        <v>684</v>
      </c>
      <c r="B366" s="792" t="s">
        <v>335</v>
      </c>
      <c r="C366" s="793">
        <v>0</v>
      </c>
      <c r="D366" s="793">
        <v>0</v>
      </c>
      <c r="E366" s="793">
        <v>0</v>
      </c>
      <c r="F366" s="807">
        <v>0</v>
      </c>
      <c r="G366" s="793">
        <v>0</v>
      </c>
      <c r="H366" s="793">
        <v>11</v>
      </c>
      <c r="I366" s="793">
        <v>11</v>
      </c>
      <c r="J366" s="807">
        <v>100</v>
      </c>
      <c r="K366" s="793">
        <v>0</v>
      </c>
      <c r="L366" s="795">
        <v>11</v>
      </c>
      <c r="M366" s="793">
        <v>11</v>
      </c>
      <c r="N366" s="796">
        <v>100</v>
      </c>
    </row>
    <row r="367" spans="1:14" x14ac:dyDescent="0.3">
      <c r="A367" s="804" t="s">
        <v>684</v>
      </c>
      <c r="B367" s="792" t="s">
        <v>376</v>
      </c>
      <c r="C367" s="793">
        <v>0</v>
      </c>
      <c r="D367" s="793">
        <v>822</v>
      </c>
      <c r="E367" s="793">
        <v>822</v>
      </c>
      <c r="F367" s="807">
        <v>100</v>
      </c>
      <c r="G367" s="793">
        <v>0</v>
      </c>
      <c r="H367" s="793">
        <v>0</v>
      </c>
      <c r="I367" s="793">
        <v>0</v>
      </c>
      <c r="J367" s="807">
        <v>0</v>
      </c>
      <c r="K367" s="793">
        <v>0</v>
      </c>
      <c r="L367" s="795">
        <v>822</v>
      </c>
      <c r="M367" s="793">
        <v>822</v>
      </c>
      <c r="N367" s="796">
        <v>100</v>
      </c>
    </row>
    <row r="368" spans="1:14" x14ac:dyDescent="0.3">
      <c r="A368" s="804" t="s">
        <v>684</v>
      </c>
      <c r="B368" s="792" t="s">
        <v>687</v>
      </c>
      <c r="C368" s="793">
        <v>0</v>
      </c>
      <c r="D368" s="793">
        <v>707</v>
      </c>
      <c r="E368" s="793">
        <v>707</v>
      </c>
      <c r="F368" s="807">
        <v>100</v>
      </c>
      <c r="G368" s="793">
        <v>0</v>
      </c>
      <c r="H368" s="793">
        <v>0</v>
      </c>
      <c r="I368" s="793">
        <v>0</v>
      </c>
      <c r="J368" s="807">
        <v>0</v>
      </c>
      <c r="K368" s="793">
        <v>0</v>
      </c>
      <c r="L368" s="795">
        <v>707</v>
      </c>
      <c r="M368" s="793">
        <v>707</v>
      </c>
      <c r="N368" s="796">
        <v>100</v>
      </c>
    </row>
    <row r="369" spans="1:14" x14ac:dyDescent="0.3">
      <c r="A369" s="798" t="s">
        <v>738</v>
      </c>
      <c r="B369" s="799" t="s">
        <v>681</v>
      </c>
      <c r="C369" s="800">
        <v>1073</v>
      </c>
      <c r="D369" s="800">
        <v>1261</v>
      </c>
      <c r="E369" s="800">
        <v>1253</v>
      </c>
      <c r="F369" s="808">
        <v>99.365582870737512</v>
      </c>
      <c r="G369" s="800">
        <v>6</v>
      </c>
      <c r="H369" s="800">
        <v>40</v>
      </c>
      <c r="I369" s="800">
        <v>33</v>
      </c>
      <c r="J369" s="808">
        <v>82.5</v>
      </c>
      <c r="K369" s="800">
        <v>1079</v>
      </c>
      <c r="L369" s="802">
        <v>1301</v>
      </c>
      <c r="M369" s="800">
        <v>1286</v>
      </c>
      <c r="N369" s="803">
        <v>98.847040737893934</v>
      </c>
    </row>
    <row r="370" spans="1:14" ht="15" thickBot="1" x14ac:dyDescent="0.35">
      <c r="A370" s="804" t="s">
        <v>684</v>
      </c>
      <c r="B370" s="792" t="s">
        <v>335</v>
      </c>
      <c r="C370" s="793">
        <v>0</v>
      </c>
      <c r="D370" s="793">
        <v>0</v>
      </c>
      <c r="E370" s="793">
        <v>0</v>
      </c>
      <c r="F370" s="807">
        <v>0</v>
      </c>
      <c r="G370" s="793">
        <v>0</v>
      </c>
      <c r="H370" s="793">
        <v>30</v>
      </c>
      <c r="I370" s="793">
        <v>26</v>
      </c>
      <c r="J370" s="807">
        <v>86.666666666666671</v>
      </c>
      <c r="K370" s="793">
        <v>0</v>
      </c>
      <c r="L370" s="795">
        <v>30</v>
      </c>
      <c r="M370" s="793">
        <v>26</v>
      </c>
      <c r="N370" s="796">
        <v>86.666666666666671</v>
      </c>
    </row>
    <row r="371" spans="1:14" ht="15" thickBot="1" x14ac:dyDescent="0.35">
      <c r="A371" s="811" t="s">
        <v>739</v>
      </c>
      <c r="B371" s="812"/>
      <c r="C371" s="812">
        <v>24690943</v>
      </c>
      <c r="D371" s="812">
        <v>23969457</v>
      </c>
      <c r="E371" s="812">
        <v>20846610</v>
      </c>
      <c r="F371" s="813">
        <v>86.971557177953599</v>
      </c>
      <c r="G371" s="812">
        <v>1628138</v>
      </c>
      <c r="H371" s="812">
        <v>2686362</v>
      </c>
      <c r="I371" s="812">
        <v>2662446</v>
      </c>
      <c r="J371" s="813">
        <v>99.109725346025584</v>
      </c>
      <c r="K371" s="812">
        <v>26319081</v>
      </c>
      <c r="L371" s="812">
        <v>26655819</v>
      </c>
      <c r="M371" s="812">
        <v>23509056</v>
      </c>
      <c r="N371" s="814">
        <v>88.194836557075959</v>
      </c>
    </row>
    <row r="372" spans="1:14" ht="15" thickTop="1" x14ac:dyDescent="0.3">
      <c r="A372" s="773"/>
      <c r="B372" s="773"/>
      <c r="C372" s="773"/>
      <c r="D372" s="773"/>
      <c r="E372" s="773"/>
      <c r="F372" s="773"/>
      <c r="G372" s="773"/>
      <c r="H372" s="773"/>
      <c r="I372" s="773"/>
      <c r="J372" s="773"/>
      <c r="K372" s="773"/>
      <c r="L372" s="773"/>
      <c r="M372" s="773"/>
      <c r="N372" s="773"/>
    </row>
  </sheetData>
  <mergeCells count="7">
    <mergeCell ref="A1:N1"/>
    <mergeCell ref="A2:N2"/>
    <mergeCell ref="A4:A5"/>
    <mergeCell ref="B4:B5"/>
    <mergeCell ref="C4:F4"/>
    <mergeCell ref="G4:J4"/>
    <mergeCell ref="K4:N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1"/>
  <sheetViews>
    <sheetView workbookViewId="0"/>
  </sheetViews>
  <sheetFormatPr defaultColWidth="8.33203125" defaultRowHeight="13.2" x14ac:dyDescent="0.25"/>
  <cols>
    <col min="1" max="1" width="8.44140625" style="820" customWidth="1"/>
    <col min="2" max="2" width="32.77734375" style="816" customWidth="1"/>
    <col min="3" max="4" width="9.88671875" style="816" customWidth="1"/>
    <col min="5" max="5" width="11.44140625" style="816" customWidth="1"/>
    <col min="6" max="6" width="11" style="821" customWidth="1"/>
    <col min="7" max="7" width="10.44140625" style="816" customWidth="1"/>
    <col min="8" max="8" width="10.109375" style="816" customWidth="1"/>
    <col min="9" max="9" width="10.44140625" style="816" customWidth="1"/>
    <col min="10" max="10" width="11.109375" style="821" customWidth="1"/>
    <col min="11" max="11" width="9.88671875" style="816" customWidth="1"/>
    <col min="12" max="12" width="10" style="816" customWidth="1"/>
    <col min="13" max="13" width="11" style="816" customWidth="1"/>
    <col min="14" max="14" width="10" style="821" customWidth="1"/>
    <col min="15" max="19" width="8.77734375" style="816" customWidth="1"/>
    <col min="20" max="256" width="8.33203125" style="816"/>
    <col min="257" max="257" width="8.44140625" style="816" customWidth="1"/>
    <col min="258" max="258" width="32.77734375" style="816" customWidth="1"/>
    <col min="259" max="260" width="9.88671875" style="816" customWidth="1"/>
    <col min="261" max="261" width="11.44140625" style="816" customWidth="1"/>
    <col min="262" max="262" width="11" style="816" customWidth="1"/>
    <col min="263" max="263" width="10.44140625" style="816" customWidth="1"/>
    <col min="264" max="264" width="10.109375" style="816" customWidth="1"/>
    <col min="265" max="265" width="10.44140625" style="816" customWidth="1"/>
    <col min="266" max="266" width="11.109375" style="816" customWidth="1"/>
    <col min="267" max="267" width="9.88671875" style="816" customWidth="1"/>
    <col min="268" max="268" width="10" style="816" customWidth="1"/>
    <col min="269" max="269" width="11" style="816" customWidth="1"/>
    <col min="270" max="270" width="10" style="816" customWidth="1"/>
    <col min="271" max="275" width="8.77734375" style="816" customWidth="1"/>
    <col min="276" max="512" width="8.33203125" style="816"/>
    <col min="513" max="513" width="8.44140625" style="816" customWidth="1"/>
    <col min="514" max="514" width="32.77734375" style="816" customWidth="1"/>
    <col min="515" max="516" width="9.88671875" style="816" customWidth="1"/>
    <col min="517" max="517" width="11.44140625" style="816" customWidth="1"/>
    <col min="518" max="518" width="11" style="816" customWidth="1"/>
    <col min="519" max="519" width="10.44140625" style="816" customWidth="1"/>
    <col min="520" max="520" width="10.109375" style="816" customWidth="1"/>
    <col min="521" max="521" width="10.44140625" style="816" customWidth="1"/>
    <col min="522" max="522" width="11.109375" style="816" customWidth="1"/>
    <col min="523" max="523" width="9.88671875" style="816" customWidth="1"/>
    <col min="524" max="524" width="10" style="816" customWidth="1"/>
    <col min="525" max="525" width="11" style="816" customWidth="1"/>
    <col min="526" max="526" width="10" style="816" customWidth="1"/>
    <col min="527" max="531" width="8.77734375" style="816" customWidth="1"/>
    <col min="532" max="768" width="8.33203125" style="816"/>
    <col min="769" max="769" width="8.44140625" style="816" customWidth="1"/>
    <col min="770" max="770" width="32.77734375" style="816" customWidth="1"/>
    <col min="771" max="772" width="9.88671875" style="816" customWidth="1"/>
    <col min="773" max="773" width="11.44140625" style="816" customWidth="1"/>
    <col min="774" max="774" width="11" style="816" customWidth="1"/>
    <col min="775" max="775" width="10.44140625" style="816" customWidth="1"/>
    <col min="776" max="776" width="10.109375" style="816" customWidth="1"/>
    <col min="777" max="777" width="10.44140625" style="816" customWidth="1"/>
    <col min="778" max="778" width="11.109375" style="816" customWidth="1"/>
    <col min="779" max="779" width="9.88671875" style="816" customWidth="1"/>
    <col min="780" max="780" width="10" style="816" customWidth="1"/>
    <col min="781" max="781" width="11" style="816" customWidth="1"/>
    <col min="782" max="782" width="10" style="816" customWidth="1"/>
    <col min="783" max="787" width="8.77734375" style="816" customWidth="1"/>
    <col min="788" max="1024" width="8.33203125" style="816"/>
    <col min="1025" max="1025" width="8.44140625" style="816" customWidth="1"/>
    <col min="1026" max="1026" width="32.77734375" style="816" customWidth="1"/>
    <col min="1027" max="1028" width="9.88671875" style="816" customWidth="1"/>
    <col min="1029" max="1029" width="11.44140625" style="816" customWidth="1"/>
    <col min="1030" max="1030" width="11" style="816" customWidth="1"/>
    <col min="1031" max="1031" width="10.44140625" style="816" customWidth="1"/>
    <col min="1032" max="1032" width="10.109375" style="816" customWidth="1"/>
    <col min="1033" max="1033" width="10.44140625" style="816" customWidth="1"/>
    <col min="1034" max="1034" width="11.109375" style="816" customWidth="1"/>
    <col min="1035" max="1035" width="9.88671875" style="816" customWidth="1"/>
    <col min="1036" max="1036" width="10" style="816" customWidth="1"/>
    <col min="1037" max="1037" width="11" style="816" customWidth="1"/>
    <col min="1038" max="1038" width="10" style="816" customWidth="1"/>
    <col min="1039" max="1043" width="8.77734375" style="816" customWidth="1"/>
    <col min="1044" max="1280" width="8.33203125" style="816"/>
    <col min="1281" max="1281" width="8.44140625" style="816" customWidth="1"/>
    <col min="1282" max="1282" width="32.77734375" style="816" customWidth="1"/>
    <col min="1283" max="1284" width="9.88671875" style="816" customWidth="1"/>
    <col min="1285" max="1285" width="11.44140625" style="816" customWidth="1"/>
    <col min="1286" max="1286" width="11" style="816" customWidth="1"/>
    <col min="1287" max="1287" width="10.44140625" style="816" customWidth="1"/>
    <col min="1288" max="1288" width="10.109375" style="816" customWidth="1"/>
    <col min="1289" max="1289" width="10.44140625" style="816" customWidth="1"/>
    <col min="1290" max="1290" width="11.109375" style="816" customWidth="1"/>
    <col min="1291" max="1291" width="9.88671875" style="816" customWidth="1"/>
    <col min="1292" max="1292" width="10" style="816" customWidth="1"/>
    <col min="1293" max="1293" width="11" style="816" customWidth="1"/>
    <col min="1294" max="1294" width="10" style="816" customWidth="1"/>
    <col min="1295" max="1299" width="8.77734375" style="816" customWidth="1"/>
    <col min="1300" max="1536" width="8.33203125" style="816"/>
    <col min="1537" max="1537" width="8.44140625" style="816" customWidth="1"/>
    <col min="1538" max="1538" width="32.77734375" style="816" customWidth="1"/>
    <col min="1539" max="1540" width="9.88671875" style="816" customWidth="1"/>
    <col min="1541" max="1541" width="11.44140625" style="816" customWidth="1"/>
    <col min="1542" max="1542" width="11" style="816" customWidth="1"/>
    <col min="1543" max="1543" width="10.44140625" style="816" customWidth="1"/>
    <col min="1544" max="1544" width="10.109375" style="816" customWidth="1"/>
    <col min="1545" max="1545" width="10.44140625" style="816" customWidth="1"/>
    <col min="1546" max="1546" width="11.109375" style="816" customWidth="1"/>
    <col min="1547" max="1547" width="9.88671875" style="816" customWidth="1"/>
    <col min="1548" max="1548" width="10" style="816" customWidth="1"/>
    <col min="1549" max="1549" width="11" style="816" customWidth="1"/>
    <col min="1550" max="1550" width="10" style="816" customWidth="1"/>
    <col min="1551" max="1555" width="8.77734375" style="816" customWidth="1"/>
    <col min="1556" max="1792" width="8.33203125" style="816"/>
    <col min="1793" max="1793" width="8.44140625" style="816" customWidth="1"/>
    <col min="1794" max="1794" width="32.77734375" style="816" customWidth="1"/>
    <col min="1795" max="1796" width="9.88671875" style="816" customWidth="1"/>
    <col min="1797" max="1797" width="11.44140625" style="816" customWidth="1"/>
    <col min="1798" max="1798" width="11" style="816" customWidth="1"/>
    <col min="1799" max="1799" width="10.44140625" style="816" customWidth="1"/>
    <col min="1800" max="1800" width="10.109375" style="816" customWidth="1"/>
    <col min="1801" max="1801" width="10.44140625" style="816" customWidth="1"/>
    <col min="1802" max="1802" width="11.109375" style="816" customWidth="1"/>
    <col min="1803" max="1803" width="9.88671875" style="816" customWidth="1"/>
    <col min="1804" max="1804" width="10" style="816" customWidth="1"/>
    <col min="1805" max="1805" width="11" style="816" customWidth="1"/>
    <col min="1806" max="1806" width="10" style="816" customWidth="1"/>
    <col min="1807" max="1811" width="8.77734375" style="816" customWidth="1"/>
    <col min="1812" max="2048" width="8.33203125" style="816"/>
    <col min="2049" max="2049" width="8.44140625" style="816" customWidth="1"/>
    <col min="2050" max="2050" width="32.77734375" style="816" customWidth="1"/>
    <col min="2051" max="2052" width="9.88671875" style="816" customWidth="1"/>
    <col min="2053" max="2053" width="11.44140625" style="816" customWidth="1"/>
    <col min="2054" max="2054" width="11" style="816" customWidth="1"/>
    <col min="2055" max="2055" width="10.44140625" style="816" customWidth="1"/>
    <col min="2056" max="2056" width="10.109375" style="816" customWidth="1"/>
    <col min="2057" max="2057" width="10.44140625" style="816" customWidth="1"/>
    <col min="2058" max="2058" width="11.109375" style="816" customWidth="1"/>
    <col min="2059" max="2059" width="9.88671875" style="816" customWidth="1"/>
    <col min="2060" max="2060" width="10" style="816" customWidth="1"/>
    <col min="2061" max="2061" width="11" style="816" customWidth="1"/>
    <col min="2062" max="2062" width="10" style="816" customWidth="1"/>
    <col min="2063" max="2067" width="8.77734375" style="816" customWidth="1"/>
    <col min="2068" max="2304" width="8.33203125" style="816"/>
    <col min="2305" max="2305" width="8.44140625" style="816" customWidth="1"/>
    <col min="2306" max="2306" width="32.77734375" style="816" customWidth="1"/>
    <col min="2307" max="2308" width="9.88671875" style="816" customWidth="1"/>
    <col min="2309" max="2309" width="11.44140625" style="816" customWidth="1"/>
    <col min="2310" max="2310" width="11" style="816" customWidth="1"/>
    <col min="2311" max="2311" width="10.44140625" style="816" customWidth="1"/>
    <col min="2312" max="2312" width="10.109375" style="816" customWidth="1"/>
    <col min="2313" max="2313" width="10.44140625" style="816" customWidth="1"/>
    <col min="2314" max="2314" width="11.109375" style="816" customWidth="1"/>
    <col min="2315" max="2315" width="9.88671875" style="816" customWidth="1"/>
    <col min="2316" max="2316" width="10" style="816" customWidth="1"/>
    <col min="2317" max="2317" width="11" style="816" customWidth="1"/>
    <col min="2318" max="2318" width="10" style="816" customWidth="1"/>
    <col min="2319" max="2323" width="8.77734375" style="816" customWidth="1"/>
    <col min="2324" max="2560" width="8.33203125" style="816"/>
    <col min="2561" max="2561" width="8.44140625" style="816" customWidth="1"/>
    <col min="2562" max="2562" width="32.77734375" style="816" customWidth="1"/>
    <col min="2563" max="2564" width="9.88671875" style="816" customWidth="1"/>
    <col min="2565" max="2565" width="11.44140625" style="816" customWidth="1"/>
    <col min="2566" max="2566" width="11" style="816" customWidth="1"/>
    <col min="2567" max="2567" width="10.44140625" style="816" customWidth="1"/>
    <col min="2568" max="2568" width="10.109375" style="816" customWidth="1"/>
    <col min="2569" max="2569" width="10.44140625" style="816" customWidth="1"/>
    <col min="2570" max="2570" width="11.109375" style="816" customWidth="1"/>
    <col min="2571" max="2571" width="9.88671875" style="816" customWidth="1"/>
    <col min="2572" max="2572" width="10" style="816" customWidth="1"/>
    <col min="2573" max="2573" width="11" style="816" customWidth="1"/>
    <col min="2574" max="2574" width="10" style="816" customWidth="1"/>
    <col min="2575" max="2579" width="8.77734375" style="816" customWidth="1"/>
    <col min="2580" max="2816" width="8.33203125" style="816"/>
    <col min="2817" max="2817" width="8.44140625" style="816" customWidth="1"/>
    <col min="2818" max="2818" width="32.77734375" style="816" customWidth="1"/>
    <col min="2819" max="2820" width="9.88671875" style="816" customWidth="1"/>
    <col min="2821" max="2821" width="11.44140625" style="816" customWidth="1"/>
    <col min="2822" max="2822" width="11" style="816" customWidth="1"/>
    <col min="2823" max="2823" width="10.44140625" style="816" customWidth="1"/>
    <col min="2824" max="2824" width="10.109375" style="816" customWidth="1"/>
    <col min="2825" max="2825" width="10.44140625" style="816" customWidth="1"/>
    <col min="2826" max="2826" width="11.109375" style="816" customWidth="1"/>
    <col min="2827" max="2827" width="9.88671875" style="816" customWidth="1"/>
    <col min="2828" max="2828" width="10" style="816" customWidth="1"/>
    <col min="2829" max="2829" width="11" style="816" customWidth="1"/>
    <col min="2830" max="2830" width="10" style="816" customWidth="1"/>
    <col min="2831" max="2835" width="8.77734375" style="816" customWidth="1"/>
    <col min="2836" max="3072" width="8.33203125" style="816"/>
    <col min="3073" max="3073" width="8.44140625" style="816" customWidth="1"/>
    <col min="3074" max="3074" width="32.77734375" style="816" customWidth="1"/>
    <col min="3075" max="3076" width="9.88671875" style="816" customWidth="1"/>
    <col min="3077" max="3077" width="11.44140625" style="816" customWidth="1"/>
    <col min="3078" max="3078" width="11" style="816" customWidth="1"/>
    <col min="3079" max="3079" width="10.44140625" style="816" customWidth="1"/>
    <col min="3080" max="3080" width="10.109375" style="816" customWidth="1"/>
    <col min="3081" max="3081" width="10.44140625" style="816" customWidth="1"/>
    <col min="3082" max="3082" width="11.109375" style="816" customWidth="1"/>
    <col min="3083" max="3083" width="9.88671875" style="816" customWidth="1"/>
    <col min="3084" max="3084" width="10" style="816" customWidth="1"/>
    <col min="3085" max="3085" width="11" style="816" customWidth="1"/>
    <col min="3086" max="3086" width="10" style="816" customWidth="1"/>
    <col min="3087" max="3091" width="8.77734375" style="816" customWidth="1"/>
    <col min="3092" max="3328" width="8.33203125" style="816"/>
    <col min="3329" max="3329" width="8.44140625" style="816" customWidth="1"/>
    <col min="3330" max="3330" width="32.77734375" style="816" customWidth="1"/>
    <col min="3331" max="3332" width="9.88671875" style="816" customWidth="1"/>
    <col min="3333" max="3333" width="11.44140625" style="816" customWidth="1"/>
    <col min="3334" max="3334" width="11" style="816" customWidth="1"/>
    <col min="3335" max="3335" width="10.44140625" style="816" customWidth="1"/>
    <col min="3336" max="3336" width="10.109375" style="816" customWidth="1"/>
    <col min="3337" max="3337" width="10.44140625" style="816" customWidth="1"/>
    <col min="3338" max="3338" width="11.109375" style="816" customWidth="1"/>
    <col min="3339" max="3339" width="9.88671875" style="816" customWidth="1"/>
    <col min="3340" max="3340" width="10" style="816" customWidth="1"/>
    <col min="3341" max="3341" width="11" style="816" customWidth="1"/>
    <col min="3342" max="3342" width="10" style="816" customWidth="1"/>
    <col min="3343" max="3347" width="8.77734375" style="816" customWidth="1"/>
    <col min="3348" max="3584" width="8.33203125" style="816"/>
    <col min="3585" max="3585" width="8.44140625" style="816" customWidth="1"/>
    <col min="3586" max="3586" width="32.77734375" style="816" customWidth="1"/>
    <col min="3587" max="3588" width="9.88671875" style="816" customWidth="1"/>
    <col min="3589" max="3589" width="11.44140625" style="816" customWidth="1"/>
    <col min="3590" max="3590" width="11" style="816" customWidth="1"/>
    <col min="3591" max="3591" width="10.44140625" style="816" customWidth="1"/>
    <col min="3592" max="3592" width="10.109375" style="816" customWidth="1"/>
    <col min="3593" max="3593" width="10.44140625" style="816" customWidth="1"/>
    <col min="3594" max="3594" width="11.109375" style="816" customWidth="1"/>
    <col min="3595" max="3595" width="9.88671875" style="816" customWidth="1"/>
    <col min="3596" max="3596" width="10" style="816" customWidth="1"/>
    <col min="3597" max="3597" width="11" style="816" customWidth="1"/>
    <col min="3598" max="3598" width="10" style="816" customWidth="1"/>
    <col min="3599" max="3603" width="8.77734375" style="816" customWidth="1"/>
    <col min="3604" max="3840" width="8.33203125" style="816"/>
    <col min="3841" max="3841" width="8.44140625" style="816" customWidth="1"/>
    <col min="3842" max="3842" width="32.77734375" style="816" customWidth="1"/>
    <col min="3843" max="3844" width="9.88671875" style="816" customWidth="1"/>
    <col min="3845" max="3845" width="11.44140625" style="816" customWidth="1"/>
    <col min="3846" max="3846" width="11" style="816" customWidth="1"/>
    <col min="3847" max="3847" width="10.44140625" style="816" customWidth="1"/>
    <col min="3848" max="3848" width="10.109375" style="816" customWidth="1"/>
    <col min="3849" max="3849" width="10.44140625" style="816" customWidth="1"/>
    <col min="3850" max="3850" width="11.109375" style="816" customWidth="1"/>
    <col min="3851" max="3851" width="9.88671875" style="816" customWidth="1"/>
    <col min="3852" max="3852" width="10" style="816" customWidth="1"/>
    <col min="3853" max="3853" width="11" style="816" customWidth="1"/>
    <col min="3854" max="3854" width="10" style="816" customWidth="1"/>
    <col min="3855" max="3859" width="8.77734375" style="816" customWidth="1"/>
    <col min="3860" max="4096" width="8.33203125" style="816"/>
    <col min="4097" max="4097" width="8.44140625" style="816" customWidth="1"/>
    <col min="4098" max="4098" width="32.77734375" style="816" customWidth="1"/>
    <col min="4099" max="4100" width="9.88671875" style="816" customWidth="1"/>
    <col min="4101" max="4101" width="11.44140625" style="816" customWidth="1"/>
    <col min="4102" max="4102" width="11" style="816" customWidth="1"/>
    <col min="4103" max="4103" width="10.44140625" style="816" customWidth="1"/>
    <col min="4104" max="4104" width="10.109375" style="816" customWidth="1"/>
    <col min="4105" max="4105" width="10.44140625" style="816" customWidth="1"/>
    <col min="4106" max="4106" width="11.109375" style="816" customWidth="1"/>
    <col min="4107" max="4107" width="9.88671875" style="816" customWidth="1"/>
    <col min="4108" max="4108" width="10" style="816" customWidth="1"/>
    <col min="4109" max="4109" width="11" style="816" customWidth="1"/>
    <col min="4110" max="4110" width="10" style="816" customWidth="1"/>
    <col min="4111" max="4115" width="8.77734375" style="816" customWidth="1"/>
    <col min="4116" max="4352" width="8.33203125" style="816"/>
    <col min="4353" max="4353" width="8.44140625" style="816" customWidth="1"/>
    <col min="4354" max="4354" width="32.77734375" style="816" customWidth="1"/>
    <col min="4355" max="4356" width="9.88671875" style="816" customWidth="1"/>
    <col min="4357" max="4357" width="11.44140625" style="816" customWidth="1"/>
    <col min="4358" max="4358" width="11" style="816" customWidth="1"/>
    <col min="4359" max="4359" width="10.44140625" style="816" customWidth="1"/>
    <col min="4360" max="4360" width="10.109375" style="816" customWidth="1"/>
    <col min="4361" max="4361" width="10.44140625" style="816" customWidth="1"/>
    <col min="4362" max="4362" width="11.109375" style="816" customWidth="1"/>
    <col min="4363" max="4363" width="9.88671875" style="816" customWidth="1"/>
    <col min="4364" max="4364" width="10" style="816" customWidth="1"/>
    <col min="4365" max="4365" width="11" style="816" customWidth="1"/>
    <col min="4366" max="4366" width="10" style="816" customWidth="1"/>
    <col min="4367" max="4371" width="8.77734375" style="816" customWidth="1"/>
    <col min="4372" max="4608" width="8.33203125" style="816"/>
    <col min="4609" max="4609" width="8.44140625" style="816" customWidth="1"/>
    <col min="4610" max="4610" width="32.77734375" style="816" customWidth="1"/>
    <col min="4611" max="4612" width="9.88671875" style="816" customWidth="1"/>
    <col min="4613" max="4613" width="11.44140625" style="816" customWidth="1"/>
    <col min="4614" max="4614" width="11" style="816" customWidth="1"/>
    <col min="4615" max="4615" width="10.44140625" style="816" customWidth="1"/>
    <col min="4616" max="4616" width="10.109375" style="816" customWidth="1"/>
    <col min="4617" max="4617" width="10.44140625" style="816" customWidth="1"/>
    <col min="4618" max="4618" width="11.109375" style="816" customWidth="1"/>
    <col min="4619" max="4619" width="9.88671875" style="816" customWidth="1"/>
    <col min="4620" max="4620" width="10" style="816" customWidth="1"/>
    <col min="4621" max="4621" width="11" style="816" customWidth="1"/>
    <col min="4622" max="4622" width="10" style="816" customWidth="1"/>
    <col min="4623" max="4627" width="8.77734375" style="816" customWidth="1"/>
    <col min="4628" max="4864" width="8.33203125" style="816"/>
    <col min="4865" max="4865" width="8.44140625" style="816" customWidth="1"/>
    <col min="4866" max="4866" width="32.77734375" style="816" customWidth="1"/>
    <col min="4867" max="4868" width="9.88671875" style="816" customWidth="1"/>
    <col min="4869" max="4869" width="11.44140625" style="816" customWidth="1"/>
    <col min="4870" max="4870" width="11" style="816" customWidth="1"/>
    <col min="4871" max="4871" width="10.44140625" style="816" customWidth="1"/>
    <col min="4872" max="4872" width="10.109375" style="816" customWidth="1"/>
    <col min="4873" max="4873" width="10.44140625" style="816" customWidth="1"/>
    <col min="4874" max="4874" width="11.109375" style="816" customWidth="1"/>
    <col min="4875" max="4875" width="9.88671875" style="816" customWidth="1"/>
    <col min="4876" max="4876" width="10" style="816" customWidth="1"/>
    <col min="4877" max="4877" width="11" style="816" customWidth="1"/>
    <col min="4878" max="4878" width="10" style="816" customWidth="1"/>
    <col min="4879" max="4883" width="8.77734375" style="816" customWidth="1"/>
    <col min="4884" max="5120" width="8.33203125" style="816"/>
    <col min="5121" max="5121" width="8.44140625" style="816" customWidth="1"/>
    <col min="5122" max="5122" width="32.77734375" style="816" customWidth="1"/>
    <col min="5123" max="5124" width="9.88671875" style="816" customWidth="1"/>
    <col min="5125" max="5125" width="11.44140625" style="816" customWidth="1"/>
    <col min="5126" max="5126" width="11" style="816" customWidth="1"/>
    <col min="5127" max="5127" width="10.44140625" style="816" customWidth="1"/>
    <col min="5128" max="5128" width="10.109375" style="816" customWidth="1"/>
    <col min="5129" max="5129" width="10.44140625" style="816" customWidth="1"/>
    <col min="5130" max="5130" width="11.109375" style="816" customWidth="1"/>
    <col min="5131" max="5131" width="9.88671875" style="816" customWidth="1"/>
    <col min="5132" max="5132" width="10" style="816" customWidth="1"/>
    <col min="5133" max="5133" width="11" style="816" customWidth="1"/>
    <col min="5134" max="5134" width="10" style="816" customWidth="1"/>
    <col min="5135" max="5139" width="8.77734375" style="816" customWidth="1"/>
    <col min="5140" max="5376" width="8.33203125" style="816"/>
    <col min="5377" max="5377" width="8.44140625" style="816" customWidth="1"/>
    <col min="5378" max="5378" width="32.77734375" style="816" customWidth="1"/>
    <col min="5379" max="5380" width="9.88671875" style="816" customWidth="1"/>
    <col min="5381" max="5381" width="11.44140625" style="816" customWidth="1"/>
    <col min="5382" max="5382" width="11" style="816" customWidth="1"/>
    <col min="5383" max="5383" width="10.44140625" style="816" customWidth="1"/>
    <col min="5384" max="5384" width="10.109375" style="816" customWidth="1"/>
    <col min="5385" max="5385" width="10.44140625" style="816" customWidth="1"/>
    <col min="5386" max="5386" width="11.109375" style="816" customWidth="1"/>
    <col min="5387" max="5387" width="9.88671875" style="816" customWidth="1"/>
    <col min="5388" max="5388" width="10" style="816" customWidth="1"/>
    <col min="5389" max="5389" width="11" style="816" customWidth="1"/>
    <col min="5390" max="5390" width="10" style="816" customWidth="1"/>
    <col min="5391" max="5395" width="8.77734375" style="816" customWidth="1"/>
    <col min="5396" max="5632" width="8.33203125" style="816"/>
    <col min="5633" max="5633" width="8.44140625" style="816" customWidth="1"/>
    <col min="5634" max="5634" width="32.77734375" style="816" customWidth="1"/>
    <col min="5635" max="5636" width="9.88671875" style="816" customWidth="1"/>
    <col min="5637" max="5637" width="11.44140625" style="816" customWidth="1"/>
    <col min="5638" max="5638" width="11" style="816" customWidth="1"/>
    <col min="5639" max="5639" width="10.44140625" style="816" customWidth="1"/>
    <col min="5640" max="5640" width="10.109375" style="816" customWidth="1"/>
    <col min="5641" max="5641" width="10.44140625" style="816" customWidth="1"/>
    <col min="5642" max="5642" width="11.109375" style="816" customWidth="1"/>
    <col min="5643" max="5643" width="9.88671875" style="816" customWidth="1"/>
    <col min="5644" max="5644" width="10" style="816" customWidth="1"/>
    <col min="5645" max="5645" width="11" style="816" customWidth="1"/>
    <col min="5646" max="5646" width="10" style="816" customWidth="1"/>
    <col min="5647" max="5651" width="8.77734375" style="816" customWidth="1"/>
    <col min="5652" max="5888" width="8.33203125" style="816"/>
    <col min="5889" max="5889" width="8.44140625" style="816" customWidth="1"/>
    <col min="5890" max="5890" width="32.77734375" style="816" customWidth="1"/>
    <col min="5891" max="5892" width="9.88671875" style="816" customWidth="1"/>
    <col min="5893" max="5893" width="11.44140625" style="816" customWidth="1"/>
    <col min="5894" max="5894" width="11" style="816" customWidth="1"/>
    <col min="5895" max="5895" width="10.44140625" style="816" customWidth="1"/>
    <col min="5896" max="5896" width="10.109375" style="816" customWidth="1"/>
    <col min="5897" max="5897" width="10.44140625" style="816" customWidth="1"/>
    <col min="5898" max="5898" width="11.109375" style="816" customWidth="1"/>
    <col min="5899" max="5899" width="9.88671875" style="816" customWidth="1"/>
    <col min="5900" max="5900" width="10" style="816" customWidth="1"/>
    <col min="5901" max="5901" width="11" style="816" customWidth="1"/>
    <col min="5902" max="5902" width="10" style="816" customWidth="1"/>
    <col min="5903" max="5907" width="8.77734375" style="816" customWidth="1"/>
    <col min="5908" max="6144" width="8.33203125" style="816"/>
    <col min="6145" max="6145" width="8.44140625" style="816" customWidth="1"/>
    <col min="6146" max="6146" width="32.77734375" style="816" customWidth="1"/>
    <col min="6147" max="6148" width="9.88671875" style="816" customWidth="1"/>
    <col min="6149" max="6149" width="11.44140625" style="816" customWidth="1"/>
    <col min="6150" max="6150" width="11" style="816" customWidth="1"/>
    <col min="6151" max="6151" width="10.44140625" style="816" customWidth="1"/>
    <col min="6152" max="6152" width="10.109375" style="816" customWidth="1"/>
    <col min="6153" max="6153" width="10.44140625" style="816" customWidth="1"/>
    <col min="6154" max="6154" width="11.109375" style="816" customWidth="1"/>
    <col min="6155" max="6155" width="9.88671875" style="816" customWidth="1"/>
    <col min="6156" max="6156" width="10" style="816" customWidth="1"/>
    <col min="6157" max="6157" width="11" style="816" customWidth="1"/>
    <col min="6158" max="6158" width="10" style="816" customWidth="1"/>
    <col min="6159" max="6163" width="8.77734375" style="816" customWidth="1"/>
    <col min="6164" max="6400" width="8.33203125" style="816"/>
    <col min="6401" max="6401" width="8.44140625" style="816" customWidth="1"/>
    <col min="6402" max="6402" width="32.77734375" style="816" customWidth="1"/>
    <col min="6403" max="6404" width="9.88671875" style="816" customWidth="1"/>
    <col min="6405" max="6405" width="11.44140625" style="816" customWidth="1"/>
    <col min="6406" max="6406" width="11" style="816" customWidth="1"/>
    <col min="6407" max="6407" width="10.44140625" style="816" customWidth="1"/>
    <col min="6408" max="6408" width="10.109375" style="816" customWidth="1"/>
    <col min="6409" max="6409" width="10.44140625" style="816" customWidth="1"/>
    <col min="6410" max="6410" width="11.109375" style="816" customWidth="1"/>
    <col min="6411" max="6411" width="9.88671875" style="816" customWidth="1"/>
    <col min="6412" max="6412" width="10" style="816" customWidth="1"/>
    <col min="6413" max="6413" width="11" style="816" customWidth="1"/>
    <col min="6414" max="6414" width="10" style="816" customWidth="1"/>
    <col min="6415" max="6419" width="8.77734375" style="816" customWidth="1"/>
    <col min="6420" max="6656" width="8.33203125" style="816"/>
    <col min="6657" max="6657" width="8.44140625" style="816" customWidth="1"/>
    <col min="6658" max="6658" width="32.77734375" style="816" customWidth="1"/>
    <col min="6659" max="6660" width="9.88671875" style="816" customWidth="1"/>
    <col min="6661" max="6661" width="11.44140625" style="816" customWidth="1"/>
    <col min="6662" max="6662" width="11" style="816" customWidth="1"/>
    <col min="6663" max="6663" width="10.44140625" style="816" customWidth="1"/>
    <col min="6664" max="6664" width="10.109375" style="816" customWidth="1"/>
    <col min="6665" max="6665" width="10.44140625" style="816" customWidth="1"/>
    <col min="6666" max="6666" width="11.109375" style="816" customWidth="1"/>
    <col min="6667" max="6667" width="9.88671875" style="816" customWidth="1"/>
    <col min="6668" max="6668" width="10" style="816" customWidth="1"/>
    <col min="6669" max="6669" width="11" style="816" customWidth="1"/>
    <col min="6670" max="6670" width="10" style="816" customWidth="1"/>
    <col min="6671" max="6675" width="8.77734375" style="816" customWidth="1"/>
    <col min="6676" max="6912" width="8.33203125" style="816"/>
    <col min="6913" max="6913" width="8.44140625" style="816" customWidth="1"/>
    <col min="6914" max="6914" width="32.77734375" style="816" customWidth="1"/>
    <col min="6915" max="6916" width="9.88671875" style="816" customWidth="1"/>
    <col min="6917" max="6917" width="11.44140625" style="816" customWidth="1"/>
    <col min="6918" max="6918" width="11" style="816" customWidth="1"/>
    <col min="6919" max="6919" width="10.44140625" style="816" customWidth="1"/>
    <col min="6920" max="6920" width="10.109375" style="816" customWidth="1"/>
    <col min="6921" max="6921" width="10.44140625" style="816" customWidth="1"/>
    <col min="6922" max="6922" width="11.109375" style="816" customWidth="1"/>
    <col min="6923" max="6923" width="9.88671875" style="816" customWidth="1"/>
    <col min="6924" max="6924" width="10" style="816" customWidth="1"/>
    <col min="6925" max="6925" width="11" style="816" customWidth="1"/>
    <col min="6926" max="6926" width="10" style="816" customWidth="1"/>
    <col min="6927" max="6931" width="8.77734375" style="816" customWidth="1"/>
    <col min="6932" max="7168" width="8.33203125" style="816"/>
    <col min="7169" max="7169" width="8.44140625" style="816" customWidth="1"/>
    <col min="7170" max="7170" width="32.77734375" style="816" customWidth="1"/>
    <col min="7171" max="7172" width="9.88671875" style="816" customWidth="1"/>
    <col min="7173" max="7173" width="11.44140625" style="816" customWidth="1"/>
    <col min="7174" max="7174" width="11" style="816" customWidth="1"/>
    <col min="7175" max="7175" width="10.44140625" style="816" customWidth="1"/>
    <col min="7176" max="7176" width="10.109375" style="816" customWidth="1"/>
    <col min="7177" max="7177" width="10.44140625" style="816" customWidth="1"/>
    <col min="7178" max="7178" width="11.109375" style="816" customWidth="1"/>
    <col min="7179" max="7179" width="9.88671875" style="816" customWidth="1"/>
    <col min="7180" max="7180" width="10" style="816" customWidth="1"/>
    <col min="7181" max="7181" width="11" style="816" customWidth="1"/>
    <col min="7182" max="7182" width="10" style="816" customWidth="1"/>
    <col min="7183" max="7187" width="8.77734375" style="816" customWidth="1"/>
    <col min="7188" max="7424" width="8.33203125" style="816"/>
    <col min="7425" max="7425" width="8.44140625" style="816" customWidth="1"/>
    <col min="7426" max="7426" width="32.77734375" style="816" customWidth="1"/>
    <col min="7427" max="7428" width="9.88671875" style="816" customWidth="1"/>
    <col min="7429" max="7429" width="11.44140625" style="816" customWidth="1"/>
    <col min="7430" max="7430" width="11" style="816" customWidth="1"/>
    <col min="7431" max="7431" width="10.44140625" style="816" customWidth="1"/>
    <col min="7432" max="7432" width="10.109375" style="816" customWidth="1"/>
    <col min="7433" max="7433" width="10.44140625" style="816" customWidth="1"/>
    <col min="7434" max="7434" width="11.109375" style="816" customWidth="1"/>
    <col min="7435" max="7435" width="9.88671875" style="816" customWidth="1"/>
    <col min="7436" max="7436" width="10" style="816" customWidth="1"/>
    <col min="7437" max="7437" width="11" style="816" customWidth="1"/>
    <col min="7438" max="7438" width="10" style="816" customWidth="1"/>
    <col min="7439" max="7443" width="8.77734375" style="816" customWidth="1"/>
    <col min="7444" max="7680" width="8.33203125" style="816"/>
    <col min="7681" max="7681" width="8.44140625" style="816" customWidth="1"/>
    <col min="7682" max="7682" width="32.77734375" style="816" customWidth="1"/>
    <col min="7683" max="7684" width="9.88671875" style="816" customWidth="1"/>
    <col min="7685" max="7685" width="11.44140625" style="816" customWidth="1"/>
    <col min="7686" max="7686" width="11" style="816" customWidth="1"/>
    <col min="7687" max="7687" width="10.44140625" style="816" customWidth="1"/>
    <col min="7688" max="7688" width="10.109375" style="816" customWidth="1"/>
    <col min="7689" max="7689" width="10.44140625" style="816" customWidth="1"/>
    <col min="7690" max="7690" width="11.109375" style="816" customWidth="1"/>
    <col min="7691" max="7691" width="9.88671875" style="816" customWidth="1"/>
    <col min="7692" max="7692" width="10" style="816" customWidth="1"/>
    <col min="7693" max="7693" width="11" style="816" customWidth="1"/>
    <col min="7694" max="7694" width="10" style="816" customWidth="1"/>
    <col min="7695" max="7699" width="8.77734375" style="816" customWidth="1"/>
    <col min="7700" max="7936" width="8.33203125" style="816"/>
    <col min="7937" max="7937" width="8.44140625" style="816" customWidth="1"/>
    <col min="7938" max="7938" width="32.77734375" style="816" customWidth="1"/>
    <col min="7939" max="7940" width="9.88671875" style="816" customWidth="1"/>
    <col min="7941" max="7941" width="11.44140625" style="816" customWidth="1"/>
    <col min="7942" max="7942" width="11" style="816" customWidth="1"/>
    <col min="7943" max="7943" width="10.44140625" style="816" customWidth="1"/>
    <col min="7944" max="7944" width="10.109375" style="816" customWidth="1"/>
    <col min="7945" max="7945" width="10.44140625" style="816" customWidth="1"/>
    <col min="7946" max="7946" width="11.109375" style="816" customWidth="1"/>
    <col min="7947" max="7947" width="9.88671875" style="816" customWidth="1"/>
    <col min="7948" max="7948" width="10" style="816" customWidth="1"/>
    <col min="7949" max="7949" width="11" style="816" customWidth="1"/>
    <col min="7950" max="7950" width="10" style="816" customWidth="1"/>
    <col min="7951" max="7955" width="8.77734375" style="816" customWidth="1"/>
    <col min="7956" max="8192" width="8.33203125" style="816"/>
    <col min="8193" max="8193" width="8.44140625" style="816" customWidth="1"/>
    <col min="8194" max="8194" width="32.77734375" style="816" customWidth="1"/>
    <col min="8195" max="8196" width="9.88671875" style="816" customWidth="1"/>
    <col min="8197" max="8197" width="11.44140625" style="816" customWidth="1"/>
    <col min="8198" max="8198" width="11" style="816" customWidth="1"/>
    <col min="8199" max="8199" width="10.44140625" style="816" customWidth="1"/>
    <col min="8200" max="8200" width="10.109375" style="816" customWidth="1"/>
    <col min="8201" max="8201" width="10.44140625" style="816" customWidth="1"/>
    <col min="8202" max="8202" width="11.109375" style="816" customWidth="1"/>
    <col min="8203" max="8203" width="9.88671875" style="816" customWidth="1"/>
    <col min="8204" max="8204" width="10" style="816" customWidth="1"/>
    <col min="8205" max="8205" width="11" style="816" customWidth="1"/>
    <col min="8206" max="8206" width="10" style="816" customWidth="1"/>
    <col min="8207" max="8211" width="8.77734375" style="816" customWidth="1"/>
    <col min="8212" max="8448" width="8.33203125" style="816"/>
    <col min="8449" max="8449" width="8.44140625" style="816" customWidth="1"/>
    <col min="8450" max="8450" width="32.77734375" style="816" customWidth="1"/>
    <col min="8451" max="8452" width="9.88671875" style="816" customWidth="1"/>
    <col min="8453" max="8453" width="11.44140625" style="816" customWidth="1"/>
    <col min="8454" max="8454" width="11" style="816" customWidth="1"/>
    <col min="8455" max="8455" width="10.44140625" style="816" customWidth="1"/>
    <col min="8456" max="8456" width="10.109375" style="816" customWidth="1"/>
    <col min="8457" max="8457" width="10.44140625" style="816" customWidth="1"/>
    <col min="8458" max="8458" width="11.109375" style="816" customWidth="1"/>
    <col min="8459" max="8459" width="9.88671875" style="816" customWidth="1"/>
    <col min="8460" max="8460" width="10" style="816" customWidth="1"/>
    <col min="8461" max="8461" width="11" style="816" customWidth="1"/>
    <col min="8462" max="8462" width="10" style="816" customWidth="1"/>
    <col min="8463" max="8467" width="8.77734375" style="816" customWidth="1"/>
    <col min="8468" max="8704" width="8.33203125" style="816"/>
    <col min="8705" max="8705" width="8.44140625" style="816" customWidth="1"/>
    <col min="8706" max="8706" width="32.77734375" style="816" customWidth="1"/>
    <col min="8707" max="8708" width="9.88671875" style="816" customWidth="1"/>
    <col min="8709" max="8709" width="11.44140625" style="816" customWidth="1"/>
    <col min="8710" max="8710" width="11" style="816" customWidth="1"/>
    <col min="8711" max="8711" width="10.44140625" style="816" customWidth="1"/>
    <col min="8712" max="8712" width="10.109375" style="816" customWidth="1"/>
    <col min="8713" max="8713" width="10.44140625" style="816" customWidth="1"/>
    <col min="8714" max="8714" width="11.109375" style="816" customWidth="1"/>
    <col min="8715" max="8715" width="9.88671875" style="816" customWidth="1"/>
    <col min="8716" max="8716" width="10" style="816" customWidth="1"/>
    <col min="8717" max="8717" width="11" style="816" customWidth="1"/>
    <col min="8718" max="8718" width="10" style="816" customWidth="1"/>
    <col min="8719" max="8723" width="8.77734375" style="816" customWidth="1"/>
    <col min="8724" max="8960" width="8.33203125" style="816"/>
    <col min="8961" max="8961" width="8.44140625" style="816" customWidth="1"/>
    <col min="8962" max="8962" width="32.77734375" style="816" customWidth="1"/>
    <col min="8963" max="8964" width="9.88671875" style="816" customWidth="1"/>
    <col min="8965" max="8965" width="11.44140625" style="816" customWidth="1"/>
    <col min="8966" max="8966" width="11" style="816" customWidth="1"/>
    <col min="8967" max="8967" width="10.44140625" style="816" customWidth="1"/>
    <col min="8968" max="8968" width="10.109375" style="816" customWidth="1"/>
    <col min="8969" max="8969" width="10.44140625" style="816" customWidth="1"/>
    <col min="8970" max="8970" width="11.109375" style="816" customWidth="1"/>
    <col min="8971" max="8971" width="9.88671875" style="816" customWidth="1"/>
    <col min="8972" max="8972" width="10" style="816" customWidth="1"/>
    <col min="8973" max="8973" width="11" style="816" customWidth="1"/>
    <col min="8974" max="8974" width="10" style="816" customWidth="1"/>
    <col min="8975" max="8979" width="8.77734375" style="816" customWidth="1"/>
    <col min="8980" max="9216" width="8.33203125" style="816"/>
    <col min="9217" max="9217" width="8.44140625" style="816" customWidth="1"/>
    <col min="9218" max="9218" width="32.77734375" style="816" customWidth="1"/>
    <col min="9219" max="9220" width="9.88671875" style="816" customWidth="1"/>
    <col min="9221" max="9221" width="11.44140625" style="816" customWidth="1"/>
    <col min="9222" max="9222" width="11" style="816" customWidth="1"/>
    <col min="9223" max="9223" width="10.44140625" style="816" customWidth="1"/>
    <col min="9224" max="9224" width="10.109375" style="816" customWidth="1"/>
    <col min="9225" max="9225" width="10.44140625" style="816" customWidth="1"/>
    <col min="9226" max="9226" width="11.109375" style="816" customWidth="1"/>
    <col min="9227" max="9227" width="9.88671875" style="816" customWidth="1"/>
    <col min="9228" max="9228" width="10" style="816" customWidth="1"/>
    <col min="9229" max="9229" width="11" style="816" customWidth="1"/>
    <col min="9230" max="9230" width="10" style="816" customWidth="1"/>
    <col min="9231" max="9235" width="8.77734375" style="816" customWidth="1"/>
    <col min="9236" max="9472" width="8.33203125" style="816"/>
    <col min="9473" max="9473" width="8.44140625" style="816" customWidth="1"/>
    <col min="9474" max="9474" width="32.77734375" style="816" customWidth="1"/>
    <col min="9475" max="9476" width="9.88671875" style="816" customWidth="1"/>
    <col min="9477" max="9477" width="11.44140625" style="816" customWidth="1"/>
    <col min="9478" max="9478" width="11" style="816" customWidth="1"/>
    <col min="9479" max="9479" width="10.44140625" style="816" customWidth="1"/>
    <col min="9480" max="9480" width="10.109375" style="816" customWidth="1"/>
    <col min="9481" max="9481" width="10.44140625" style="816" customWidth="1"/>
    <col min="9482" max="9482" width="11.109375" style="816" customWidth="1"/>
    <col min="9483" max="9483" width="9.88671875" style="816" customWidth="1"/>
    <col min="9484" max="9484" width="10" style="816" customWidth="1"/>
    <col min="9485" max="9485" width="11" style="816" customWidth="1"/>
    <col min="9486" max="9486" width="10" style="816" customWidth="1"/>
    <col min="9487" max="9491" width="8.77734375" style="816" customWidth="1"/>
    <col min="9492" max="9728" width="8.33203125" style="816"/>
    <col min="9729" max="9729" width="8.44140625" style="816" customWidth="1"/>
    <col min="9730" max="9730" width="32.77734375" style="816" customWidth="1"/>
    <col min="9731" max="9732" width="9.88671875" style="816" customWidth="1"/>
    <col min="9733" max="9733" width="11.44140625" style="816" customWidth="1"/>
    <col min="9734" max="9734" width="11" style="816" customWidth="1"/>
    <col min="9735" max="9735" width="10.44140625" style="816" customWidth="1"/>
    <col min="9736" max="9736" width="10.109375" style="816" customWidth="1"/>
    <col min="9737" max="9737" width="10.44140625" style="816" customWidth="1"/>
    <col min="9738" max="9738" width="11.109375" style="816" customWidth="1"/>
    <col min="9739" max="9739" width="9.88671875" style="816" customWidth="1"/>
    <col min="9740" max="9740" width="10" style="816" customWidth="1"/>
    <col min="9741" max="9741" width="11" style="816" customWidth="1"/>
    <col min="9742" max="9742" width="10" style="816" customWidth="1"/>
    <col min="9743" max="9747" width="8.77734375" style="816" customWidth="1"/>
    <col min="9748" max="9984" width="8.33203125" style="816"/>
    <col min="9985" max="9985" width="8.44140625" style="816" customWidth="1"/>
    <col min="9986" max="9986" width="32.77734375" style="816" customWidth="1"/>
    <col min="9987" max="9988" width="9.88671875" style="816" customWidth="1"/>
    <col min="9989" max="9989" width="11.44140625" style="816" customWidth="1"/>
    <col min="9990" max="9990" width="11" style="816" customWidth="1"/>
    <col min="9991" max="9991" width="10.44140625" style="816" customWidth="1"/>
    <col min="9992" max="9992" width="10.109375" style="816" customWidth="1"/>
    <col min="9993" max="9993" width="10.44140625" style="816" customWidth="1"/>
    <col min="9994" max="9994" width="11.109375" style="816" customWidth="1"/>
    <col min="9995" max="9995" width="9.88671875" style="816" customWidth="1"/>
    <col min="9996" max="9996" width="10" style="816" customWidth="1"/>
    <col min="9997" max="9997" width="11" style="816" customWidth="1"/>
    <col min="9998" max="9998" width="10" style="816" customWidth="1"/>
    <col min="9999" max="10003" width="8.77734375" style="816" customWidth="1"/>
    <col min="10004" max="10240" width="8.33203125" style="816"/>
    <col min="10241" max="10241" width="8.44140625" style="816" customWidth="1"/>
    <col min="10242" max="10242" width="32.77734375" style="816" customWidth="1"/>
    <col min="10243" max="10244" width="9.88671875" style="816" customWidth="1"/>
    <col min="10245" max="10245" width="11.44140625" style="816" customWidth="1"/>
    <col min="10246" max="10246" width="11" style="816" customWidth="1"/>
    <col min="10247" max="10247" width="10.44140625" style="816" customWidth="1"/>
    <col min="10248" max="10248" width="10.109375" style="816" customWidth="1"/>
    <col min="10249" max="10249" width="10.44140625" style="816" customWidth="1"/>
    <col min="10250" max="10250" width="11.109375" style="816" customWidth="1"/>
    <col min="10251" max="10251" width="9.88671875" style="816" customWidth="1"/>
    <col min="10252" max="10252" width="10" style="816" customWidth="1"/>
    <col min="10253" max="10253" width="11" style="816" customWidth="1"/>
    <col min="10254" max="10254" width="10" style="816" customWidth="1"/>
    <col min="10255" max="10259" width="8.77734375" style="816" customWidth="1"/>
    <col min="10260" max="10496" width="8.33203125" style="816"/>
    <col min="10497" max="10497" width="8.44140625" style="816" customWidth="1"/>
    <col min="10498" max="10498" width="32.77734375" style="816" customWidth="1"/>
    <col min="10499" max="10500" width="9.88671875" style="816" customWidth="1"/>
    <col min="10501" max="10501" width="11.44140625" style="816" customWidth="1"/>
    <col min="10502" max="10502" width="11" style="816" customWidth="1"/>
    <col min="10503" max="10503" width="10.44140625" style="816" customWidth="1"/>
    <col min="10504" max="10504" width="10.109375" style="816" customWidth="1"/>
    <col min="10505" max="10505" width="10.44140625" style="816" customWidth="1"/>
    <col min="10506" max="10506" width="11.109375" style="816" customWidth="1"/>
    <col min="10507" max="10507" width="9.88671875" style="816" customWidth="1"/>
    <col min="10508" max="10508" width="10" style="816" customWidth="1"/>
    <col min="10509" max="10509" width="11" style="816" customWidth="1"/>
    <col min="10510" max="10510" width="10" style="816" customWidth="1"/>
    <col min="10511" max="10515" width="8.77734375" style="816" customWidth="1"/>
    <col min="10516" max="10752" width="8.33203125" style="816"/>
    <col min="10753" max="10753" width="8.44140625" style="816" customWidth="1"/>
    <col min="10754" max="10754" width="32.77734375" style="816" customWidth="1"/>
    <col min="10755" max="10756" width="9.88671875" style="816" customWidth="1"/>
    <col min="10757" max="10757" width="11.44140625" style="816" customWidth="1"/>
    <col min="10758" max="10758" width="11" style="816" customWidth="1"/>
    <col min="10759" max="10759" width="10.44140625" style="816" customWidth="1"/>
    <col min="10760" max="10760" width="10.109375" style="816" customWidth="1"/>
    <col min="10761" max="10761" width="10.44140625" style="816" customWidth="1"/>
    <col min="10762" max="10762" width="11.109375" style="816" customWidth="1"/>
    <col min="10763" max="10763" width="9.88671875" style="816" customWidth="1"/>
    <col min="10764" max="10764" width="10" style="816" customWidth="1"/>
    <col min="10765" max="10765" width="11" style="816" customWidth="1"/>
    <col min="10766" max="10766" width="10" style="816" customWidth="1"/>
    <col min="10767" max="10771" width="8.77734375" style="816" customWidth="1"/>
    <col min="10772" max="11008" width="8.33203125" style="816"/>
    <col min="11009" max="11009" width="8.44140625" style="816" customWidth="1"/>
    <col min="11010" max="11010" width="32.77734375" style="816" customWidth="1"/>
    <col min="11011" max="11012" width="9.88671875" style="816" customWidth="1"/>
    <col min="11013" max="11013" width="11.44140625" style="816" customWidth="1"/>
    <col min="11014" max="11014" width="11" style="816" customWidth="1"/>
    <col min="11015" max="11015" width="10.44140625" style="816" customWidth="1"/>
    <col min="11016" max="11016" width="10.109375" style="816" customWidth="1"/>
    <col min="11017" max="11017" width="10.44140625" style="816" customWidth="1"/>
    <col min="11018" max="11018" width="11.109375" style="816" customWidth="1"/>
    <col min="11019" max="11019" width="9.88671875" style="816" customWidth="1"/>
    <col min="11020" max="11020" width="10" style="816" customWidth="1"/>
    <col min="11021" max="11021" width="11" style="816" customWidth="1"/>
    <col min="11022" max="11022" width="10" style="816" customWidth="1"/>
    <col min="11023" max="11027" width="8.77734375" style="816" customWidth="1"/>
    <col min="11028" max="11264" width="8.33203125" style="816"/>
    <col min="11265" max="11265" width="8.44140625" style="816" customWidth="1"/>
    <col min="11266" max="11266" width="32.77734375" style="816" customWidth="1"/>
    <col min="11267" max="11268" width="9.88671875" style="816" customWidth="1"/>
    <col min="11269" max="11269" width="11.44140625" style="816" customWidth="1"/>
    <col min="11270" max="11270" width="11" style="816" customWidth="1"/>
    <col min="11271" max="11271" width="10.44140625" style="816" customWidth="1"/>
    <col min="11272" max="11272" width="10.109375" style="816" customWidth="1"/>
    <col min="11273" max="11273" width="10.44140625" style="816" customWidth="1"/>
    <col min="11274" max="11274" width="11.109375" style="816" customWidth="1"/>
    <col min="11275" max="11275" width="9.88671875" style="816" customWidth="1"/>
    <col min="11276" max="11276" width="10" style="816" customWidth="1"/>
    <col min="11277" max="11277" width="11" style="816" customWidth="1"/>
    <col min="11278" max="11278" width="10" style="816" customWidth="1"/>
    <col min="11279" max="11283" width="8.77734375" style="816" customWidth="1"/>
    <col min="11284" max="11520" width="8.33203125" style="816"/>
    <col min="11521" max="11521" width="8.44140625" style="816" customWidth="1"/>
    <col min="11522" max="11522" width="32.77734375" style="816" customWidth="1"/>
    <col min="11523" max="11524" width="9.88671875" style="816" customWidth="1"/>
    <col min="11525" max="11525" width="11.44140625" style="816" customWidth="1"/>
    <col min="11526" max="11526" width="11" style="816" customWidth="1"/>
    <col min="11527" max="11527" width="10.44140625" style="816" customWidth="1"/>
    <col min="11528" max="11528" width="10.109375" style="816" customWidth="1"/>
    <col min="11529" max="11529" width="10.44140625" style="816" customWidth="1"/>
    <col min="11530" max="11530" width="11.109375" style="816" customWidth="1"/>
    <col min="11531" max="11531" width="9.88671875" style="816" customWidth="1"/>
    <col min="11532" max="11532" width="10" style="816" customWidth="1"/>
    <col min="11533" max="11533" width="11" style="816" customWidth="1"/>
    <col min="11534" max="11534" width="10" style="816" customWidth="1"/>
    <col min="11535" max="11539" width="8.77734375" style="816" customWidth="1"/>
    <col min="11540" max="11776" width="8.33203125" style="816"/>
    <col min="11777" max="11777" width="8.44140625" style="816" customWidth="1"/>
    <col min="11778" max="11778" width="32.77734375" style="816" customWidth="1"/>
    <col min="11779" max="11780" width="9.88671875" style="816" customWidth="1"/>
    <col min="11781" max="11781" width="11.44140625" style="816" customWidth="1"/>
    <col min="11782" max="11782" width="11" style="816" customWidth="1"/>
    <col min="11783" max="11783" width="10.44140625" style="816" customWidth="1"/>
    <col min="11784" max="11784" width="10.109375" style="816" customWidth="1"/>
    <col min="11785" max="11785" width="10.44140625" style="816" customWidth="1"/>
    <col min="11786" max="11786" width="11.109375" style="816" customWidth="1"/>
    <col min="11787" max="11787" width="9.88671875" style="816" customWidth="1"/>
    <col min="11788" max="11788" width="10" style="816" customWidth="1"/>
    <col min="11789" max="11789" width="11" style="816" customWidth="1"/>
    <col min="11790" max="11790" width="10" style="816" customWidth="1"/>
    <col min="11791" max="11795" width="8.77734375" style="816" customWidth="1"/>
    <col min="11796" max="12032" width="8.33203125" style="816"/>
    <col min="12033" max="12033" width="8.44140625" style="816" customWidth="1"/>
    <col min="12034" max="12034" width="32.77734375" style="816" customWidth="1"/>
    <col min="12035" max="12036" width="9.88671875" style="816" customWidth="1"/>
    <col min="12037" max="12037" width="11.44140625" style="816" customWidth="1"/>
    <col min="12038" max="12038" width="11" style="816" customWidth="1"/>
    <col min="12039" max="12039" width="10.44140625" style="816" customWidth="1"/>
    <col min="12040" max="12040" width="10.109375" style="816" customWidth="1"/>
    <col min="12041" max="12041" width="10.44140625" style="816" customWidth="1"/>
    <col min="12042" max="12042" width="11.109375" style="816" customWidth="1"/>
    <col min="12043" max="12043" width="9.88671875" style="816" customWidth="1"/>
    <col min="12044" max="12044" width="10" style="816" customWidth="1"/>
    <col min="12045" max="12045" width="11" style="816" customWidth="1"/>
    <col min="12046" max="12046" width="10" style="816" customWidth="1"/>
    <col min="12047" max="12051" width="8.77734375" style="816" customWidth="1"/>
    <col min="12052" max="12288" width="8.33203125" style="816"/>
    <col min="12289" max="12289" width="8.44140625" style="816" customWidth="1"/>
    <col min="12290" max="12290" width="32.77734375" style="816" customWidth="1"/>
    <col min="12291" max="12292" width="9.88671875" style="816" customWidth="1"/>
    <col min="12293" max="12293" width="11.44140625" style="816" customWidth="1"/>
    <col min="12294" max="12294" width="11" style="816" customWidth="1"/>
    <col min="12295" max="12295" width="10.44140625" style="816" customWidth="1"/>
    <col min="12296" max="12296" width="10.109375" style="816" customWidth="1"/>
    <col min="12297" max="12297" width="10.44140625" style="816" customWidth="1"/>
    <col min="12298" max="12298" width="11.109375" style="816" customWidth="1"/>
    <col min="12299" max="12299" width="9.88671875" style="816" customWidth="1"/>
    <col min="12300" max="12300" width="10" style="816" customWidth="1"/>
    <col min="12301" max="12301" width="11" style="816" customWidth="1"/>
    <col min="12302" max="12302" width="10" style="816" customWidth="1"/>
    <col min="12303" max="12307" width="8.77734375" style="816" customWidth="1"/>
    <col min="12308" max="12544" width="8.33203125" style="816"/>
    <col min="12545" max="12545" width="8.44140625" style="816" customWidth="1"/>
    <col min="12546" max="12546" width="32.77734375" style="816" customWidth="1"/>
    <col min="12547" max="12548" width="9.88671875" style="816" customWidth="1"/>
    <col min="12549" max="12549" width="11.44140625" style="816" customWidth="1"/>
    <col min="12550" max="12550" width="11" style="816" customWidth="1"/>
    <col min="12551" max="12551" width="10.44140625" style="816" customWidth="1"/>
    <col min="12552" max="12552" width="10.109375" style="816" customWidth="1"/>
    <col min="12553" max="12553" width="10.44140625" style="816" customWidth="1"/>
    <col min="12554" max="12554" width="11.109375" style="816" customWidth="1"/>
    <col min="12555" max="12555" width="9.88671875" style="816" customWidth="1"/>
    <col min="12556" max="12556" width="10" style="816" customWidth="1"/>
    <col min="12557" max="12557" width="11" style="816" customWidth="1"/>
    <col min="12558" max="12558" width="10" style="816" customWidth="1"/>
    <col min="12559" max="12563" width="8.77734375" style="816" customWidth="1"/>
    <col min="12564" max="12800" width="8.33203125" style="816"/>
    <col min="12801" max="12801" width="8.44140625" style="816" customWidth="1"/>
    <col min="12802" max="12802" width="32.77734375" style="816" customWidth="1"/>
    <col min="12803" max="12804" width="9.88671875" style="816" customWidth="1"/>
    <col min="12805" max="12805" width="11.44140625" style="816" customWidth="1"/>
    <col min="12806" max="12806" width="11" style="816" customWidth="1"/>
    <col min="12807" max="12807" width="10.44140625" style="816" customWidth="1"/>
    <col min="12808" max="12808" width="10.109375" style="816" customWidth="1"/>
    <col min="12809" max="12809" width="10.44140625" style="816" customWidth="1"/>
    <col min="12810" max="12810" width="11.109375" style="816" customWidth="1"/>
    <col min="12811" max="12811" width="9.88671875" style="816" customWidth="1"/>
    <col min="12812" max="12812" width="10" style="816" customWidth="1"/>
    <col min="12813" max="12813" width="11" style="816" customWidth="1"/>
    <col min="12814" max="12814" width="10" style="816" customWidth="1"/>
    <col min="12815" max="12819" width="8.77734375" style="816" customWidth="1"/>
    <col min="12820" max="13056" width="8.33203125" style="816"/>
    <col min="13057" max="13057" width="8.44140625" style="816" customWidth="1"/>
    <col min="13058" max="13058" width="32.77734375" style="816" customWidth="1"/>
    <col min="13059" max="13060" width="9.88671875" style="816" customWidth="1"/>
    <col min="13061" max="13061" width="11.44140625" style="816" customWidth="1"/>
    <col min="13062" max="13062" width="11" style="816" customWidth="1"/>
    <col min="13063" max="13063" width="10.44140625" style="816" customWidth="1"/>
    <col min="13064" max="13064" width="10.109375" style="816" customWidth="1"/>
    <col min="13065" max="13065" width="10.44140625" style="816" customWidth="1"/>
    <col min="13066" max="13066" width="11.109375" style="816" customWidth="1"/>
    <col min="13067" max="13067" width="9.88671875" style="816" customWidth="1"/>
    <col min="13068" max="13068" width="10" style="816" customWidth="1"/>
    <col min="13069" max="13069" width="11" style="816" customWidth="1"/>
    <col min="13070" max="13070" width="10" style="816" customWidth="1"/>
    <col min="13071" max="13075" width="8.77734375" style="816" customWidth="1"/>
    <col min="13076" max="13312" width="8.33203125" style="816"/>
    <col min="13313" max="13313" width="8.44140625" style="816" customWidth="1"/>
    <col min="13314" max="13314" width="32.77734375" style="816" customWidth="1"/>
    <col min="13315" max="13316" width="9.88671875" style="816" customWidth="1"/>
    <col min="13317" max="13317" width="11.44140625" style="816" customWidth="1"/>
    <col min="13318" max="13318" width="11" style="816" customWidth="1"/>
    <col min="13319" max="13319" width="10.44140625" style="816" customWidth="1"/>
    <col min="13320" max="13320" width="10.109375" style="816" customWidth="1"/>
    <col min="13321" max="13321" width="10.44140625" style="816" customWidth="1"/>
    <col min="13322" max="13322" width="11.109375" style="816" customWidth="1"/>
    <col min="13323" max="13323" width="9.88671875" style="816" customWidth="1"/>
    <col min="13324" max="13324" width="10" style="816" customWidth="1"/>
    <col min="13325" max="13325" width="11" style="816" customWidth="1"/>
    <col min="13326" max="13326" width="10" style="816" customWidth="1"/>
    <col min="13327" max="13331" width="8.77734375" style="816" customWidth="1"/>
    <col min="13332" max="13568" width="8.33203125" style="816"/>
    <col min="13569" max="13569" width="8.44140625" style="816" customWidth="1"/>
    <col min="13570" max="13570" width="32.77734375" style="816" customWidth="1"/>
    <col min="13571" max="13572" width="9.88671875" style="816" customWidth="1"/>
    <col min="13573" max="13573" width="11.44140625" style="816" customWidth="1"/>
    <col min="13574" max="13574" width="11" style="816" customWidth="1"/>
    <col min="13575" max="13575" width="10.44140625" style="816" customWidth="1"/>
    <col min="13576" max="13576" width="10.109375" style="816" customWidth="1"/>
    <col min="13577" max="13577" width="10.44140625" style="816" customWidth="1"/>
    <col min="13578" max="13578" width="11.109375" style="816" customWidth="1"/>
    <col min="13579" max="13579" width="9.88671875" style="816" customWidth="1"/>
    <col min="13580" max="13580" width="10" style="816" customWidth="1"/>
    <col min="13581" max="13581" width="11" style="816" customWidth="1"/>
    <col min="13582" max="13582" width="10" style="816" customWidth="1"/>
    <col min="13583" max="13587" width="8.77734375" style="816" customWidth="1"/>
    <col min="13588" max="13824" width="8.33203125" style="816"/>
    <col min="13825" max="13825" width="8.44140625" style="816" customWidth="1"/>
    <col min="13826" max="13826" width="32.77734375" style="816" customWidth="1"/>
    <col min="13827" max="13828" width="9.88671875" style="816" customWidth="1"/>
    <col min="13829" max="13829" width="11.44140625" style="816" customWidth="1"/>
    <col min="13830" max="13830" width="11" style="816" customWidth="1"/>
    <col min="13831" max="13831" width="10.44140625" style="816" customWidth="1"/>
    <col min="13832" max="13832" width="10.109375" style="816" customWidth="1"/>
    <col min="13833" max="13833" width="10.44140625" style="816" customWidth="1"/>
    <col min="13834" max="13834" width="11.109375" style="816" customWidth="1"/>
    <col min="13835" max="13835" width="9.88671875" style="816" customWidth="1"/>
    <col min="13836" max="13836" width="10" style="816" customWidth="1"/>
    <col min="13837" max="13837" width="11" style="816" customWidth="1"/>
    <col min="13838" max="13838" width="10" style="816" customWidth="1"/>
    <col min="13839" max="13843" width="8.77734375" style="816" customWidth="1"/>
    <col min="13844" max="14080" width="8.33203125" style="816"/>
    <col min="14081" max="14081" width="8.44140625" style="816" customWidth="1"/>
    <col min="14082" max="14082" width="32.77734375" style="816" customWidth="1"/>
    <col min="14083" max="14084" width="9.88671875" style="816" customWidth="1"/>
    <col min="14085" max="14085" width="11.44140625" style="816" customWidth="1"/>
    <col min="14086" max="14086" width="11" style="816" customWidth="1"/>
    <col min="14087" max="14087" width="10.44140625" style="816" customWidth="1"/>
    <col min="14088" max="14088" width="10.109375" style="816" customWidth="1"/>
    <col min="14089" max="14089" width="10.44140625" style="816" customWidth="1"/>
    <col min="14090" max="14090" width="11.109375" style="816" customWidth="1"/>
    <col min="14091" max="14091" width="9.88671875" style="816" customWidth="1"/>
    <col min="14092" max="14092" width="10" style="816" customWidth="1"/>
    <col min="14093" max="14093" width="11" style="816" customWidth="1"/>
    <col min="14094" max="14094" width="10" style="816" customWidth="1"/>
    <col min="14095" max="14099" width="8.77734375" style="816" customWidth="1"/>
    <col min="14100" max="14336" width="8.33203125" style="816"/>
    <col min="14337" max="14337" width="8.44140625" style="816" customWidth="1"/>
    <col min="14338" max="14338" width="32.77734375" style="816" customWidth="1"/>
    <col min="14339" max="14340" width="9.88671875" style="816" customWidth="1"/>
    <col min="14341" max="14341" width="11.44140625" style="816" customWidth="1"/>
    <col min="14342" max="14342" width="11" style="816" customWidth="1"/>
    <col min="14343" max="14343" width="10.44140625" style="816" customWidth="1"/>
    <col min="14344" max="14344" width="10.109375" style="816" customWidth="1"/>
    <col min="14345" max="14345" width="10.44140625" style="816" customWidth="1"/>
    <col min="14346" max="14346" width="11.109375" style="816" customWidth="1"/>
    <col min="14347" max="14347" width="9.88671875" style="816" customWidth="1"/>
    <col min="14348" max="14348" width="10" style="816" customWidth="1"/>
    <col min="14349" max="14349" width="11" style="816" customWidth="1"/>
    <col min="14350" max="14350" width="10" style="816" customWidth="1"/>
    <col min="14351" max="14355" width="8.77734375" style="816" customWidth="1"/>
    <col min="14356" max="14592" width="8.33203125" style="816"/>
    <col min="14593" max="14593" width="8.44140625" style="816" customWidth="1"/>
    <col min="14594" max="14594" width="32.77734375" style="816" customWidth="1"/>
    <col min="14595" max="14596" width="9.88671875" style="816" customWidth="1"/>
    <col min="14597" max="14597" width="11.44140625" style="816" customWidth="1"/>
    <col min="14598" max="14598" width="11" style="816" customWidth="1"/>
    <col min="14599" max="14599" width="10.44140625" style="816" customWidth="1"/>
    <col min="14600" max="14600" width="10.109375" style="816" customWidth="1"/>
    <col min="14601" max="14601" width="10.44140625" style="816" customWidth="1"/>
    <col min="14602" max="14602" width="11.109375" style="816" customWidth="1"/>
    <col min="14603" max="14603" width="9.88671875" style="816" customWidth="1"/>
    <col min="14604" max="14604" width="10" style="816" customWidth="1"/>
    <col min="14605" max="14605" width="11" style="816" customWidth="1"/>
    <col min="14606" max="14606" width="10" style="816" customWidth="1"/>
    <col min="14607" max="14611" width="8.77734375" style="816" customWidth="1"/>
    <col min="14612" max="14848" width="8.33203125" style="816"/>
    <col min="14849" max="14849" width="8.44140625" style="816" customWidth="1"/>
    <col min="14850" max="14850" width="32.77734375" style="816" customWidth="1"/>
    <col min="14851" max="14852" width="9.88671875" style="816" customWidth="1"/>
    <col min="14853" max="14853" width="11.44140625" style="816" customWidth="1"/>
    <col min="14854" max="14854" width="11" style="816" customWidth="1"/>
    <col min="14855" max="14855" width="10.44140625" style="816" customWidth="1"/>
    <col min="14856" max="14856" width="10.109375" style="816" customWidth="1"/>
    <col min="14857" max="14857" width="10.44140625" style="816" customWidth="1"/>
    <col min="14858" max="14858" width="11.109375" style="816" customWidth="1"/>
    <col min="14859" max="14859" width="9.88671875" style="816" customWidth="1"/>
    <col min="14860" max="14860" width="10" style="816" customWidth="1"/>
    <col min="14861" max="14861" width="11" style="816" customWidth="1"/>
    <col min="14862" max="14862" width="10" style="816" customWidth="1"/>
    <col min="14863" max="14867" width="8.77734375" style="816" customWidth="1"/>
    <col min="14868" max="15104" width="8.33203125" style="816"/>
    <col min="15105" max="15105" width="8.44140625" style="816" customWidth="1"/>
    <col min="15106" max="15106" width="32.77734375" style="816" customWidth="1"/>
    <col min="15107" max="15108" width="9.88671875" style="816" customWidth="1"/>
    <col min="15109" max="15109" width="11.44140625" style="816" customWidth="1"/>
    <col min="15110" max="15110" width="11" style="816" customWidth="1"/>
    <col min="15111" max="15111" width="10.44140625" style="816" customWidth="1"/>
    <col min="15112" max="15112" width="10.109375" style="816" customWidth="1"/>
    <col min="15113" max="15113" width="10.44140625" style="816" customWidth="1"/>
    <col min="15114" max="15114" width="11.109375" style="816" customWidth="1"/>
    <col min="15115" max="15115" width="9.88671875" style="816" customWidth="1"/>
    <col min="15116" max="15116" width="10" style="816" customWidth="1"/>
    <col min="15117" max="15117" width="11" style="816" customWidth="1"/>
    <col min="15118" max="15118" width="10" style="816" customWidth="1"/>
    <col min="15119" max="15123" width="8.77734375" style="816" customWidth="1"/>
    <col min="15124" max="15360" width="8.33203125" style="816"/>
    <col min="15361" max="15361" width="8.44140625" style="816" customWidth="1"/>
    <col min="15362" max="15362" width="32.77734375" style="816" customWidth="1"/>
    <col min="15363" max="15364" width="9.88671875" style="816" customWidth="1"/>
    <col min="15365" max="15365" width="11.44140625" style="816" customWidth="1"/>
    <col min="15366" max="15366" width="11" style="816" customWidth="1"/>
    <col min="15367" max="15367" width="10.44140625" style="816" customWidth="1"/>
    <col min="15368" max="15368" width="10.109375" style="816" customWidth="1"/>
    <col min="15369" max="15369" width="10.44140625" style="816" customWidth="1"/>
    <col min="15370" max="15370" width="11.109375" style="816" customWidth="1"/>
    <col min="15371" max="15371" width="9.88671875" style="816" customWidth="1"/>
    <col min="15372" max="15372" width="10" style="816" customWidth="1"/>
    <col min="15373" max="15373" width="11" style="816" customWidth="1"/>
    <col min="15374" max="15374" width="10" style="816" customWidth="1"/>
    <col min="15375" max="15379" width="8.77734375" style="816" customWidth="1"/>
    <col min="15380" max="15616" width="8.33203125" style="816"/>
    <col min="15617" max="15617" width="8.44140625" style="816" customWidth="1"/>
    <col min="15618" max="15618" width="32.77734375" style="816" customWidth="1"/>
    <col min="15619" max="15620" width="9.88671875" style="816" customWidth="1"/>
    <col min="15621" max="15621" width="11.44140625" style="816" customWidth="1"/>
    <col min="15622" max="15622" width="11" style="816" customWidth="1"/>
    <col min="15623" max="15623" width="10.44140625" style="816" customWidth="1"/>
    <col min="15624" max="15624" width="10.109375" style="816" customWidth="1"/>
    <col min="15625" max="15625" width="10.44140625" style="816" customWidth="1"/>
    <col min="15626" max="15626" width="11.109375" style="816" customWidth="1"/>
    <col min="15627" max="15627" width="9.88671875" style="816" customWidth="1"/>
    <col min="15628" max="15628" width="10" style="816" customWidth="1"/>
    <col min="15629" max="15629" width="11" style="816" customWidth="1"/>
    <col min="15630" max="15630" width="10" style="816" customWidth="1"/>
    <col min="15631" max="15635" width="8.77734375" style="816" customWidth="1"/>
    <col min="15636" max="15872" width="8.33203125" style="816"/>
    <col min="15873" max="15873" width="8.44140625" style="816" customWidth="1"/>
    <col min="15874" max="15874" width="32.77734375" style="816" customWidth="1"/>
    <col min="15875" max="15876" width="9.88671875" style="816" customWidth="1"/>
    <col min="15877" max="15877" width="11.44140625" style="816" customWidth="1"/>
    <col min="15878" max="15878" width="11" style="816" customWidth="1"/>
    <col min="15879" max="15879" width="10.44140625" style="816" customWidth="1"/>
    <col min="15880" max="15880" width="10.109375" style="816" customWidth="1"/>
    <col min="15881" max="15881" width="10.44140625" style="816" customWidth="1"/>
    <col min="15882" max="15882" width="11.109375" style="816" customWidth="1"/>
    <col min="15883" max="15883" width="9.88671875" style="816" customWidth="1"/>
    <col min="15884" max="15884" width="10" style="816" customWidth="1"/>
    <col min="15885" max="15885" width="11" style="816" customWidth="1"/>
    <col min="15886" max="15886" width="10" style="816" customWidth="1"/>
    <col min="15887" max="15891" width="8.77734375" style="816" customWidth="1"/>
    <col min="15892" max="16128" width="8.33203125" style="816"/>
    <col min="16129" max="16129" width="8.44140625" style="816" customWidth="1"/>
    <col min="16130" max="16130" width="32.77734375" style="816" customWidth="1"/>
    <col min="16131" max="16132" width="9.88671875" style="816" customWidth="1"/>
    <col min="16133" max="16133" width="11.44140625" style="816" customWidth="1"/>
    <col min="16134" max="16134" width="11" style="816" customWidth="1"/>
    <col min="16135" max="16135" width="10.44140625" style="816" customWidth="1"/>
    <col min="16136" max="16136" width="10.109375" style="816" customWidth="1"/>
    <col min="16137" max="16137" width="10.44140625" style="816" customWidth="1"/>
    <col min="16138" max="16138" width="11.109375" style="816" customWidth="1"/>
    <col min="16139" max="16139" width="9.88671875" style="816" customWidth="1"/>
    <col min="16140" max="16140" width="10" style="816" customWidth="1"/>
    <col min="16141" max="16141" width="11" style="816" customWidth="1"/>
    <col min="16142" max="16142" width="10" style="816" customWidth="1"/>
    <col min="16143" max="16147" width="8.77734375" style="816" customWidth="1"/>
    <col min="16148" max="16384" width="8.33203125" style="816"/>
  </cols>
  <sheetData>
    <row r="1" spans="1:18" x14ac:dyDescent="0.25">
      <c r="A1" s="815"/>
      <c r="C1" s="817"/>
      <c r="D1" s="817"/>
      <c r="E1" s="817"/>
      <c r="F1" s="817"/>
      <c r="G1" s="817"/>
      <c r="H1" s="817"/>
      <c r="I1" s="817"/>
      <c r="J1" s="817"/>
      <c r="K1" s="817"/>
      <c r="L1" s="817"/>
      <c r="M1" s="817"/>
      <c r="N1" s="818"/>
    </row>
    <row r="2" spans="1:18" x14ac:dyDescent="0.25">
      <c r="A2" s="819"/>
      <c r="B2" s="819"/>
      <c r="C2" s="819"/>
      <c r="D2" s="819"/>
      <c r="E2" s="819"/>
      <c r="F2" s="819"/>
      <c r="G2" s="819"/>
      <c r="H2" s="819"/>
      <c r="I2" s="819"/>
      <c r="J2" s="819"/>
      <c r="K2" s="819"/>
      <c r="L2" s="819"/>
      <c r="M2" s="819"/>
      <c r="N2" s="819"/>
    </row>
    <row r="3" spans="1:18" ht="13.8" thickBot="1" x14ac:dyDescent="0.3"/>
    <row r="4" spans="1:18" s="827" customFormat="1" ht="15.75" customHeight="1" x14ac:dyDescent="0.25">
      <c r="A4" s="822" t="s">
        <v>677</v>
      </c>
      <c r="B4" s="823" t="s">
        <v>507</v>
      </c>
      <c r="C4" s="824" t="s">
        <v>508</v>
      </c>
      <c r="D4" s="825"/>
      <c r="E4" s="825"/>
      <c r="F4" s="825"/>
      <c r="G4" s="824" t="s">
        <v>451</v>
      </c>
      <c r="H4" s="825"/>
      <c r="I4" s="825"/>
      <c r="J4" s="825"/>
      <c r="K4" s="824" t="s">
        <v>509</v>
      </c>
      <c r="L4" s="825"/>
      <c r="M4" s="825"/>
      <c r="N4" s="826"/>
    </row>
    <row r="5" spans="1:18" s="834" customFormat="1" ht="47.25" customHeight="1" thickBot="1" x14ac:dyDescent="0.3">
      <c r="A5" s="828"/>
      <c r="B5" s="829"/>
      <c r="C5" s="830" t="s">
        <v>471</v>
      </c>
      <c r="D5" s="830" t="s">
        <v>472</v>
      </c>
      <c r="E5" s="831" t="s">
        <v>223</v>
      </c>
      <c r="F5" s="832" t="s">
        <v>9</v>
      </c>
      <c r="G5" s="830" t="s">
        <v>471</v>
      </c>
      <c r="H5" s="830" t="s">
        <v>472</v>
      </c>
      <c r="I5" s="831" t="s">
        <v>223</v>
      </c>
      <c r="J5" s="832" t="s">
        <v>9</v>
      </c>
      <c r="K5" s="830" t="s">
        <v>471</v>
      </c>
      <c r="L5" s="830" t="s">
        <v>472</v>
      </c>
      <c r="M5" s="831" t="s">
        <v>223</v>
      </c>
      <c r="N5" s="833" t="s">
        <v>9</v>
      </c>
    </row>
    <row r="6" spans="1:18" s="841" customFormat="1" ht="25.5" customHeight="1" x14ac:dyDescent="0.25">
      <c r="A6" s="835">
        <v>2110</v>
      </c>
      <c r="B6" s="836" t="s">
        <v>235</v>
      </c>
      <c r="C6" s="837">
        <v>119</v>
      </c>
      <c r="D6" s="837">
        <v>75</v>
      </c>
      <c r="E6" s="837">
        <v>75</v>
      </c>
      <c r="F6" s="838">
        <v>100</v>
      </c>
      <c r="G6" s="837">
        <v>0</v>
      </c>
      <c r="H6" s="837">
        <v>0</v>
      </c>
      <c r="I6" s="837">
        <v>0</v>
      </c>
      <c r="J6" s="838">
        <v>0</v>
      </c>
      <c r="K6" s="839">
        <v>119</v>
      </c>
      <c r="L6" s="839">
        <v>75</v>
      </c>
      <c r="M6" s="839">
        <v>75</v>
      </c>
      <c r="N6" s="840">
        <v>100</v>
      </c>
      <c r="P6" s="842"/>
      <c r="Q6" s="842"/>
      <c r="R6" s="842"/>
    </row>
    <row r="7" spans="1:18" s="834" customFormat="1" ht="25.5" customHeight="1" x14ac:dyDescent="0.25">
      <c r="A7" s="843" t="s">
        <v>466</v>
      </c>
      <c r="B7" s="844" t="s">
        <v>740</v>
      </c>
      <c r="C7" s="845">
        <v>119</v>
      </c>
      <c r="D7" s="845">
        <v>75</v>
      </c>
      <c r="E7" s="845">
        <v>75</v>
      </c>
      <c r="F7" s="846">
        <v>100</v>
      </c>
      <c r="G7" s="845">
        <v>0</v>
      </c>
      <c r="H7" s="845">
        <v>0</v>
      </c>
      <c r="I7" s="845">
        <v>0</v>
      </c>
      <c r="J7" s="846">
        <v>0</v>
      </c>
      <c r="K7" s="845">
        <v>119</v>
      </c>
      <c r="L7" s="845">
        <v>75</v>
      </c>
      <c r="M7" s="845">
        <v>75</v>
      </c>
      <c r="N7" s="847">
        <v>100</v>
      </c>
      <c r="P7" s="842"/>
      <c r="Q7" s="842"/>
      <c r="R7" s="842"/>
    </row>
    <row r="8" spans="1:18" s="834" customFormat="1" ht="25.5" customHeight="1" x14ac:dyDescent="0.25">
      <c r="A8" s="843"/>
      <c r="B8" s="844" t="s">
        <v>741</v>
      </c>
      <c r="C8" s="845">
        <v>119</v>
      </c>
      <c r="D8" s="845">
        <v>75</v>
      </c>
      <c r="E8" s="845">
        <v>75</v>
      </c>
      <c r="F8" s="846">
        <v>100</v>
      </c>
      <c r="G8" s="845">
        <v>0</v>
      </c>
      <c r="H8" s="845">
        <v>0</v>
      </c>
      <c r="I8" s="845">
        <v>0</v>
      </c>
      <c r="J8" s="846">
        <v>0</v>
      </c>
      <c r="K8" s="845">
        <v>119</v>
      </c>
      <c r="L8" s="845">
        <v>75</v>
      </c>
      <c r="M8" s="845">
        <v>75</v>
      </c>
      <c r="N8" s="847">
        <v>100</v>
      </c>
      <c r="P8" s="842"/>
      <c r="Q8" s="842"/>
      <c r="R8" s="842"/>
    </row>
    <row r="9" spans="1:18" s="851" customFormat="1" ht="25.5" customHeight="1" x14ac:dyDescent="0.25">
      <c r="A9" s="848">
        <v>2111</v>
      </c>
      <c r="B9" s="849" t="s">
        <v>236</v>
      </c>
      <c r="C9" s="837">
        <v>7490</v>
      </c>
      <c r="D9" s="837">
        <v>6664</v>
      </c>
      <c r="E9" s="837">
        <v>6615</v>
      </c>
      <c r="F9" s="838">
        <v>99.264705882352942</v>
      </c>
      <c r="G9" s="837">
        <v>650</v>
      </c>
      <c r="H9" s="837">
        <v>976</v>
      </c>
      <c r="I9" s="837">
        <v>950</v>
      </c>
      <c r="J9" s="838">
        <v>97.336065573770497</v>
      </c>
      <c r="K9" s="837">
        <v>8140</v>
      </c>
      <c r="L9" s="837">
        <v>7640</v>
      </c>
      <c r="M9" s="837">
        <v>7565</v>
      </c>
      <c r="N9" s="850">
        <v>99.018324607329845</v>
      </c>
      <c r="P9" s="842"/>
      <c r="Q9" s="842"/>
      <c r="R9" s="842"/>
    </row>
    <row r="10" spans="1:18" s="834" customFormat="1" ht="25.5" customHeight="1" x14ac:dyDescent="0.25">
      <c r="A10" s="848"/>
      <c r="B10" s="844" t="s">
        <v>742</v>
      </c>
      <c r="C10" s="845">
        <v>2336</v>
      </c>
      <c r="D10" s="845">
        <v>2852</v>
      </c>
      <c r="E10" s="845">
        <v>2852</v>
      </c>
      <c r="F10" s="846">
        <v>100</v>
      </c>
      <c r="G10" s="845">
        <v>410</v>
      </c>
      <c r="H10" s="845">
        <v>147</v>
      </c>
      <c r="I10" s="845">
        <v>147</v>
      </c>
      <c r="J10" s="846">
        <v>100</v>
      </c>
      <c r="K10" s="845">
        <v>2746</v>
      </c>
      <c r="L10" s="845">
        <v>2999</v>
      </c>
      <c r="M10" s="845">
        <v>2999</v>
      </c>
      <c r="N10" s="847">
        <v>100</v>
      </c>
      <c r="P10" s="842"/>
      <c r="Q10" s="842"/>
      <c r="R10" s="842"/>
    </row>
    <row r="11" spans="1:18" ht="25.5" customHeight="1" x14ac:dyDescent="0.25">
      <c r="A11" s="852"/>
      <c r="B11" s="844" t="s">
        <v>743</v>
      </c>
      <c r="C11" s="845">
        <v>2336</v>
      </c>
      <c r="D11" s="845">
        <v>2852</v>
      </c>
      <c r="E11" s="845">
        <v>2852</v>
      </c>
      <c r="F11" s="846">
        <v>100</v>
      </c>
      <c r="G11" s="845">
        <v>410</v>
      </c>
      <c r="H11" s="845">
        <v>147</v>
      </c>
      <c r="I11" s="845">
        <v>147</v>
      </c>
      <c r="J11" s="846">
        <v>100</v>
      </c>
      <c r="K11" s="845">
        <v>2746</v>
      </c>
      <c r="L11" s="845">
        <v>2999</v>
      </c>
      <c r="M11" s="845">
        <v>2999</v>
      </c>
      <c r="N11" s="847">
        <v>100</v>
      </c>
      <c r="P11" s="842"/>
      <c r="Q11" s="842"/>
      <c r="R11" s="842"/>
    </row>
    <row r="12" spans="1:18" s="853" customFormat="1" ht="25.5" customHeight="1" x14ac:dyDescent="0.25">
      <c r="A12" s="852" t="s">
        <v>466</v>
      </c>
      <c r="B12" s="844" t="s">
        <v>744</v>
      </c>
      <c r="C12" s="845">
        <v>5154</v>
      </c>
      <c r="D12" s="845">
        <v>3812</v>
      </c>
      <c r="E12" s="845">
        <v>3763</v>
      </c>
      <c r="F12" s="846">
        <v>98.714585519412381</v>
      </c>
      <c r="G12" s="845">
        <v>240</v>
      </c>
      <c r="H12" s="845">
        <v>829</v>
      </c>
      <c r="I12" s="845">
        <v>803</v>
      </c>
      <c r="J12" s="846">
        <v>96.863691194209892</v>
      </c>
      <c r="K12" s="845">
        <v>5394</v>
      </c>
      <c r="L12" s="845">
        <v>4641</v>
      </c>
      <c r="M12" s="845">
        <v>4566</v>
      </c>
      <c r="N12" s="847">
        <v>98.383968972204258</v>
      </c>
      <c r="P12" s="842"/>
      <c r="Q12" s="842"/>
      <c r="R12" s="842"/>
    </row>
    <row r="13" spans="1:18" ht="25.5" customHeight="1" x14ac:dyDescent="0.25">
      <c r="A13" s="852"/>
      <c r="B13" s="844" t="s">
        <v>745</v>
      </c>
      <c r="C13" s="845">
        <v>5154</v>
      </c>
      <c r="D13" s="845">
        <v>3812</v>
      </c>
      <c r="E13" s="845">
        <v>3763</v>
      </c>
      <c r="F13" s="846">
        <v>98.714585519412381</v>
      </c>
      <c r="G13" s="845">
        <v>240</v>
      </c>
      <c r="H13" s="845">
        <v>829</v>
      </c>
      <c r="I13" s="845">
        <v>803</v>
      </c>
      <c r="J13" s="846">
        <v>96.863691194209892</v>
      </c>
      <c r="K13" s="845">
        <v>5394</v>
      </c>
      <c r="L13" s="845">
        <v>4641</v>
      </c>
      <c r="M13" s="845">
        <v>4566</v>
      </c>
      <c r="N13" s="847">
        <v>98.383968972204258</v>
      </c>
      <c r="P13" s="842"/>
      <c r="Q13" s="842"/>
      <c r="R13" s="842"/>
    </row>
    <row r="14" spans="1:18" ht="25.5" customHeight="1" x14ac:dyDescent="0.25">
      <c r="A14" s="852">
        <v>2118</v>
      </c>
      <c r="B14" s="849" t="s">
        <v>239</v>
      </c>
      <c r="C14" s="837">
        <v>597</v>
      </c>
      <c r="D14" s="837">
        <v>598</v>
      </c>
      <c r="E14" s="837">
        <v>597</v>
      </c>
      <c r="F14" s="838">
        <v>99.832775919732441</v>
      </c>
      <c r="G14" s="837">
        <v>0</v>
      </c>
      <c r="H14" s="837">
        <v>0</v>
      </c>
      <c r="I14" s="837">
        <v>0</v>
      </c>
      <c r="J14" s="838">
        <v>0</v>
      </c>
      <c r="K14" s="837">
        <v>597</v>
      </c>
      <c r="L14" s="837">
        <v>598</v>
      </c>
      <c r="M14" s="837">
        <v>597</v>
      </c>
      <c r="N14" s="850">
        <v>99.832775919732441</v>
      </c>
      <c r="P14" s="842"/>
      <c r="Q14" s="842"/>
      <c r="R14" s="842"/>
    </row>
    <row r="15" spans="1:18" ht="25.5" customHeight="1" x14ac:dyDescent="0.25">
      <c r="A15" s="852"/>
      <c r="B15" s="844" t="s">
        <v>746</v>
      </c>
      <c r="C15" s="845">
        <v>597</v>
      </c>
      <c r="D15" s="845">
        <v>598</v>
      </c>
      <c r="E15" s="845">
        <v>597</v>
      </c>
      <c r="F15" s="846">
        <v>99.832775919732441</v>
      </c>
      <c r="G15" s="845">
        <v>0</v>
      </c>
      <c r="H15" s="845">
        <v>0</v>
      </c>
      <c r="I15" s="845">
        <v>0</v>
      </c>
      <c r="J15" s="846">
        <v>0</v>
      </c>
      <c r="K15" s="845">
        <v>597</v>
      </c>
      <c r="L15" s="845">
        <v>598</v>
      </c>
      <c r="M15" s="845">
        <v>597</v>
      </c>
      <c r="N15" s="847">
        <v>99.832775919732441</v>
      </c>
      <c r="P15" s="842"/>
      <c r="Q15" s="842"/>
      <c r="R15" s="842"/>
    </row>
    <row r="16" spans="1:18" ht="25.5" customHeight="1" x14ac:dyDescent="0.25">
      <c r="A16" s="852"/>
      <c r="B16" s="844" t="s">
        <v>747</v>
      </c>
      <c r="C16" s="845">
        <v>597</v>
      </c>
      <c r="D16" s="845">
        <v>598</v>
      </c>
      <c r="E16" s="845">
        <v>597</v>
      </c>
      <c r="F16" s="846">
        <v>99.832775919732441</v>
      </c>
      <c r="G16" s="845">
        <v>0</v>
      </c>
      <c r="H16" s="845">
        <v>0</v>
      </c>
      <c r="I16" s="845">
        <v>0</v>
      </c>
      <c r="J16" s="846">
        <v>0</v>
      </c>
      <c r="K16" s="845">
        <v>597</v>
      </c>
      <c r="L16" s="845">
        <v>598</v>
      </c>
      <c r="M16" s="845">
        <v>597</v>
      </c>
      <c r="N16" s="847">
        <v>99.832775919732441</v>
      </c>
      <c r="P16" s="842"/>
      <c r="Q16" s="842"/>
      <c r="R16" s="842"/>
    </row>
    <row r="17" spans="1:18" ht="25.5" customHeight="1" x14ac:dyDescent="0.25">
      <c r="A17" s="852">
        <v>2120</v>
      </c>
      <c r="B17" s="849" t="s">
        <v>748</v>
      </c>
      <c r="C17" s="837">
        <v>310266</v>
      </c>
      <c r="D17" s="837">
        <v>314179</v>
      </c>
      <c r="E17" s="837">
        <v>313877</v>
      </c>
      <c r="F17" s="838">
        <v>99.903876452595497</v>
      </c>
      <c r="G17" s="837">
        <v>34248</v>
      </c>
      <c r="H17" s="837">
        <v>11307</v>
      </c>
      <c r="I17" s="837">
        <v>11307</v>
      </c>
      <c r="J17" s="838">
        <v>100</v>
      </c>
      <c r="K17" s="837">
        <v>344514</v>
      </c>
      <c r="L17" s="837">
        <v>325486</v>
      </c>
      <c r="M17" s="837">
        <v>325184</v>
      </c>
      <c r="N17" s="850">
        <v>99.907215671334555</v>
      </c>
      <c r="P17" s="817"/>
      <c r="Q17" s="817"/>
      <c r="R17" s="817"/>
    </row>
    <row r="18" spans="1:18" ht="25.5" customHeight="1" x14ac:dyDescent="0.25">
      <c r="A18" s="852"/>
      <c r="B18" s="844" t="s">
        <v>749</v>
      </c>
      <c r="C18" s="845">
        <v>6502</v>
      </c>
      <c r="D18" s="845">
        <v>10754</v>
      </c>
      <c r="E18" s="845">
        <v>10761</v>
      </c>
      <c r="F18" s="846">
        <v>100.06509205876884</v>
      </c>
      <c r="G18" s="845">
        <v>0</v>
      </c>
      <c r="H18" s="845">
        <v>0</v>
      </c>
      <c r="I18" s="845">
        <v>0</v>
      </c>
      <c r="J18" s="846">
        <v>0</v>
      </c>
      <c r="K18" s="845">
        <v>6502</v>
      </c>
      <c r="L18" s="845">
        <v>10754</v>
      </c>
      <c r="M18" s="845">
        <v>10761</v>
      </c>
      <c r="N18" s="847">
        <v>100.06509205876884</v>
      </c>
      <c r="P18" s="854"/>
      <c r="Q18" s="854"/>
      <c r="R18" s="854"/>
    </row>
    <row r="19" spans="1:18" ht="25.5" customHeight="1" x14ac:dyDescent="0.25">
      <c r="A19" s="852"/>
      <c r="B19" s="855" t="s">
        <v>750</v>
      </c>
      <c r="C19" s="845">
        <v>6502</v>
      </c>
      <c r="D19" s="845">
        <v>10754</v>
      </c>
      <c r="E19" s="845">
        <v>10761</v>
      </c>
      <c r="F19" s="846">
        <v>100.06509205876884</v>
      </c>
      <c r="G19" s="845">
        <v>0</v>
      </c>
      <c r="H19" s="845">
        <v>0</v>
      </c>
      <c r="I19" s="845">
        <v>0</v>
      </c>
      <c r="J19" s="846">
        <v>0</v>
      </c>
      <c r="K19" s="845">
        <v>6502</v>
      </c>
      <c r="L19" s="845">
        <v>10754</v>
      </c>
      <c r="M19" s="845">
        <v>10761</v>
      </c>
      <c r="N19" s="847">
        <v>100.06509205876884</v>
      </c>
    </row>
    <row r="20" spans="1:18" ht="25.5" customHeight="1" x14ac:dyDescent="0.25">
      <c r="A20" s="852"/>
      <c r="B20" s="844" t="s">
        <v>751</v>
      </c>
      <c r="C20" s="845">
        <v>266091</v>
      </c>
      <c r="D20" s="845">
        <v>270582</v>
      </c>
      <c r="E20" s="845">
        <v>270272</v>
      </c>
      <c r="F20" s="846">
        <v>99.885432142566771</v>
      </c>
      <c r="G20" s="845">
        <v>11132</v>
      </c>
      <c r="H20" s="845">
        <v>8556</v>
      </c>
      <c r="I20" s="845">
        <v>8556</v>
      </c>
      <c r="J20" s="846">
        <v>100</v>
      </c>
      <c r="K20" s="845">
        <v>277223</v>
      </c>
      <c r="L20" s="845">
        <v>279138</v>
      </c>
      <c r="M20" s="845">
        <v>278828</v>
      </c>
      <c r="N20" s="847">
        <v>99.888943819902693</v>
      </c>
      <c r="P20" s="817"/>
      <c r="Q20" s="817"/>
      <c r="R20" s="817"/>
    </row>
    <row r="21" spans="1:18" ht="25.5" customHeight="1" x14ac:dyDescent="0.25">
      <c r="A21" s="852" t="s">
        <v>466</v>
      </c>
      <c r="B21" s="844" t="s">
        <v>743</v>
      </c>
      <c r="C21" s="845">
        <v>266091</v>
      </c>
      <c r="D21" s="845">
        <v>270582</v>
      </c>
      <c r="E21" s="845">
        <v>270272</v>
      </c>
      <c r="F21" s="846">
        <v>99.885432142566771</v>
      </c>
      <c r="G21" s="845">
        <v>11132</v>
      </c>
      <c r="H21" s="845">
        <v>8556</v>
      </c>
      <c r="I21" s="845">
        <v>8556</v>
      </c>
      <c r="J21" s="846">
        <v>100</v>
      </c>
      <c r="K21" s="845">
        <v>277223</v>
      </c>
      <c r="L21" s="845">
        <v>279138</v>
      </c>
      <c r="M21" s="845">
        <v>278828</v>
      </c>
      <c r="N21" s="847">
        <v>99.888943819902693</v>
      </c>
      <c r="P21" s="817"/>
      <c r="Q21" s="817"/>
      <c r="R21" s="817"/>
    </row>
    <row r="22" spans="1:18" ht="25.5" customHeight="1" x14ac:dyDescent="0.25">
      <c r="A22" s="852"/>
      <c r="B22" s="844" t="s">
        <v>740</v>
      </c>
      <c r="C22" s="845">
        <v>21884</v>
      </c>
      <c r="D22" s="845">
        <v>23301</v>
      </c>
      <c r="E22" s="845">
        <v>23302</v>
      </c>
      <c r="F22" s="846">
        <v>100.00429166130209</v>
      </c>
      <c r="G22" s="845">
        <v>0</v>
      </c>
      <c r="H22" s="845">
        <v>1119</v>
      </c>
      <c r="I22" s="845">
        <v>1119</v>
      </c>
      <c r="J22" s="846">
        <v>100</v>
      </c>
      <c r="K22" s="845">
        <v>21884</v>
      </c>
      <c r="L22" s="845">
        <v>24420</v>
      </c>
      <c r="M22" s="845">
        <v>24421</v>
      </c>
      <c r="N22" s="847">
        <v>100.00409500409499</v>
      </c>
      <c r="P22" s="817"/>
      <c r="Q22" s="817"/>
      <c r="R22" s="817"/>
    </row>
    <row r="23" spans="1:18" ht="25.5" customHeight="1" x14ac:dyDescent="0.25">
      <c r="A23" s="852"/>
      <c r="B23" s="844" t="s">
        <v>741</v>
      </c>
      <c r="C23" s="845">
        <v>21884</v>
      </c>
      <c r="D23" s="845">
        <v>23301</v>
      </c>
      <c r="E23" s="845">
        <v>23302</v>
      </c>
      <c r="F23" s="846">
        <v>100.00429166130209</v>
      </c>
      <c r="G23" s="845">
        <v>0</v>
      </c>
      <c r="H23" s="845">
        <v>1119</v>
      </c>
      <c r="I23" s="845">
        <v>1119</v>
      </c>
      <c r="J23" s="846">
        <v>100</v>
      </c>
      <c r="K23" s="845">
        <v>21884</v>
      </c>
      <c r="L23" s="845">
        <v>24420</v>
      </c>
      <c r="M23" s="845">
        <v>24421</v>
      </c>
      <c r="N23" s="847">
        <v>100.00409500409499</v>
      </c>
      <c r="P23" s="817"/>
      <c r="Q23" s="817"/>
      <c r="R23" s="817"/>
    </row>
    <row r="24" spans="1:18" ht="25.5" customHeight="1" x14ac:dyDescent="0.25">
      <c r="A24" s="852"/>
      <c r="B24" s="844" t="s">
        <v>752</v>
      </c>
      <c r="C24" s="845">
        <v>10942</v>
      </c>
      <c r="D24" s="845">
        <v>1039</v>
      </c>
      <c r="E24" s="845">
        <v>1039</v>
      </c>
      <c r="F24" s="846">
        <v>100</v>
      </c>
      <c r="G24" s="845">
        <v>23116</v>
      </c>
      <c r="H24" s="845">
        <v>1632</v>
      </c>
      <c r="I24" s="845">
        <v>1632</v>
      </c>
      <c r="J24" s="846">
        <v>100</v>
      </c>
      <c r="K24" s="845">
        <v>34058</v>
      </c>
      <c r="L24" s="845">
        <v>2671</v>
      </c>
      <c r="M24" s="845">
        <v>2671</v>
      </c>
      <c r="N24" s="847">
        <v>100</v>
      </c>
      <c r="P24" s="817"/>
      <c r="Q24" s="817"/>
      <c r="R24" s="817"/>
    </row>
    <row r="25" spans="1:18" ht="25.5" customHeight="1" x14ac:dyDescent="0.25">
      <c r="A25" s="852"/>
      <c r="B25" s="844" t="s">
        <v>753</v>
      </c>
      <c r="C25" s="845">
        <v>10942</v>
      </c>
      <c r="D25" s="845">
        <v>1039</v>
      </c>
      <c r="E25" s="845">
        <v>1039</v>
      </c>
      <c r="F25" s="846">
        <v>100</v>
      </c>
      <c r="G25" s="845">
        <v>23116</v>
      </c>
      <c r="H25" s="845">
        <v>1632</v>
      </c>
      <c r="I25" s="845">
        <v>1632</v>
      </c>
      <c r="J25" s="846">
        <v>100</v>
      </c>
      <c r="K25" s="845">
        <v>34058</v>
      </c>
      <c r="L25" s="845">
        <v>2671</v>
      </c>
      <c r="M25" s="845">
        <v>2671</v>
      </c>
      <c r="N25" s="847">
        <v>100</v>
      </c>
      <c r="P25" s="817"/>
      <c r="Q25" s="817"/>
      <c r="R25" s="817"/>
    </row>
    <row r="26" spans="1:18" ht="25.5" customHeight="1" x14ac:dyDescent="0.25">
      <c r="A26" s="852"/>
      <c r="B26" s="844" t="s">
        <v>754</v>
      </c>
      <c r="C26" s="845">
        <v>4847</v>
      </c>
      <c r="D26" s="845">
        <v>8503</v>
      </c>
      <c r="E26" s="845">
        <v>8503</v>
      </c>
      <c r="F26" s="846">
        <v>100</v>
      </c>
      <c r="G26" s="845">
        <v>0</v>
      </c>
      <c r="H26" s="845">
        <v>0</v>
      </c>
      <c r="I26" s="845">
        <v>0</v>
      </c>
      <c r="J26" s="846">
        <v>0</v>
      </c>
      <c r="K26" s="845">
        <v>4847</v>
      </c>
      <c r="L26" s="845">
        <v>8503</v>
      </c>
      <c r="M26" s="845">
        <v>8503</v>
      </c>
      <c r="N26" s="847">
        <v>100</v>
      </c>
      <c r="P26" s="817"/>
      <c r="Q26" s="817"/>
      <c r="R26" s="817"/>
    </row>
    <row r="27" spans="1:18" ht="25.5" customHeight="1" x14ac:dyDescent="0.25">
      <c r="A27" s="852" t="s">
        <v>466</v>
      </c>
      <c r="B27" s="844" t="s">
        <v>755</v>
      </c>
      <c r="C27" s="845">
        <v>4847</v>
      </c>
      <c r="D27" s="845">
        <v>8503</v>
      </c>
      <c r="E27" s="845">
        <v>8503</v>
      </c>
      <c r="F27" s="846">
        <v>100</v>
      </c>
      <c r="G27" s="845">
        <v>0</v>
      </c>
      <c r="H27" s="845">
        <v>0</v>
      </c>
      <c r="I27" s="845">
        <v>0</v>
      </c>
      <c r="J27" s="846">
        <v>0</v>
      </c>
      <c r="K27" s="845">
        <v>4847</v>
      </c>
      <c r="L27" s="845">
        <v>8503</v>
      </c>
      <c r="M27" s="845">
        <v>8503</v>
      </c>
      <c r="N27" s="847">
        <v>100</v>
      </c>
      <c r="P27" s="817"/>
      <c r="Q27" s="817"/>
      <c r="R27" s="817"/>
    </row>
    <row r="28" spans="1:18" s="853" customFormat="1" ht="25.5" customHeight="1" x14ac:dyDescent="0.25">
      <c r="A28" s="856">
        <v>2121</v>
      </c>
      <c r="B28" s="836" t="s">
        <v>241</v>
      </c>
      <c r="C28" s="839">
        <v>0</v>
      </c>
      <c r="D28" s="839">
        <v>2107</v>
      </c>
      <c r="E28" s="839">
        <v>2107</v>
      </c>
      <c r="F28" s="857">
        <v>100</v>
      </c>
      <c r="G28" s="839">
        <v>0</v>
      </c>
      <c r="H28" s="839">
        <v>51</v>
      </c>
      <c r="I28" s="839">
        <v>51</v>
      </c>
      <c r="J28" s="857">
        <v>100</v>
      </c>
      <c r="K28" s="839">
        <v>0</v>
      </c>
      <c r="L28" s="839">
        <v>2158</v>
      </c>
      <c r="M28" s="839">
        <v>2158</v>
      </c>
      <c r="N28" s="840">
        <v>100</v>
      </c>
      <c r="P28" s="817"/>
      <c r="Q28" s="817"/>
      <c r="R28" s="817"/>
    </row>
    <row r="29" spans="1:18" ht="25.5" customHeight="1" x14ac:dyDescent="0.25">
      <c r="A29" s="858"/>
      <c r="B29" s="844" t="s">
        <v>756</v>
      </c>
      <c r="C29" s="859">
        <v>0</v>
      </c>
      <c r="D29" s="859">
        <v>2107</v>
      </c>
      <c r="E29" s="859">
        <v>2107</v>
      </c>
      <c r="F29" s="860">
        <v>100</v>
      </c>
      <c r="G29" s="859">
        <v>0</v>
      </c>
      <c r="H29" s="859">
        <v>51</v>
      </c>
      <c r="I29" s="859">
        <v>51</v>
      </c>
      <c r="J29" s="846">
        <v>100</v>
      </c>
      <c r="K29" s="845">
        <v>0</v>
      </c>
      <c r="L29" s="845">
        <v>2158</v>
      </c>
      <c r="M29" s="845">
        <v>2158</v>
      </c>
      <c r="N29" s="847">
        <v>100</v>
      </c>
      <c r="P29" s="817"/>
      <c r="Q29" s="817"/>
      <c r="R29" s="817"/>
    </row>
    <row r="30" spans="1:18" ht="25.5" customHeight="1" x14ac:dyDescent="0.25">
      <c r="A30" s="858"/>
      <c r="B30" s="844" t="s">
        <v>757</v>
      </c>
      <c r="C30" s="859">
        <v>0</v>
      </c>
      <c r="D30" s="859">
        <v>2107</v>
      </c>
      <c r="E30" s="859">
        <v>2107</v>
      </c>
      <c r="F30" s="860">
        <v>100</v>
      </c>
      <c r="G30" s="859">
        <v>0</v>
      </c>
      <c r="H30" s="859">
        <v>51</v>
      </c>
      <c r="I30" s="859">
        <v>51</v>
      </c>
      <c r="J30" s="846">
        <v>100</v>
      </c>
      <c r="K30" s="845">
        <v>0</v>
      </c>
      <c r="L30" s="845">
        <v>2158</v>
      </c>
      <c r="M30" s="845">
        <v>2158</v>
      </c>
      <c r="N30" s="847">
        <v>100</v>
      </c>
      <c r="P30" s="817"/>
      <c r="Q30" s="817"/>
      <c r="R30" s="817"/>
    </row>
    <row r="31" spans="1:18" ht="25.5" customHeight="1" x14ac:dyDescent="0.25">
      <c r="A31" s="856">
        <v>2122</v>
      </c>
      <c r="B31" s="836" t="s">
        <v>242</v>
      </c>
      <c r="C31" s="839">
        <v>564</v>
      </c>
      <c r="D31" s="839">
        <v>577</v>
      </c>
      <c r="E31" s="839">
        <v>577</v>
      </c>
      <c r="F31" s="857">
        <v>100</v>
      </c>
      <c r="G31" s="839">
        <v>0</v>
      </c>
      <c r="H31" s="839">
        <v>0</v>
      </c>
      <c r="I31" s="839">
        <v>0</v>
      </c>
      <c r="J31" s="857">
        <v>0</v>
      </c>
      <c r="K31" s="839">
        <v>564</v>
      </c>
      <c r="L31" s="839">
        <v>577</v>
      </c>
      <c r="M31" s="839">
        <v>577</v>
      </c>
      <c r="N31" s="840">
        <v>100</v>
      </c>
      <c r="P31" s="817"/>
      <c r="Q31" s="817"/>
      <c r="R31" s="817"/>
    </row>
    <row r="32" spans="1:18" ht="25.5" customHeight="1" x14ac:dyDescent="0.25">
      <c r="A32" s="858"/>
      <c r="B32" s="844" t="s">
        <v>758</v>
      </c>
      <c r="C32" s="859">
        <v>564</v>
      </c>
      <c r="D32" s="859">
        <v>577</v>
      </c>
      <c r="E32" s="859">
        <v>577</v>
      </c>
      <c r="F32" s="860">
        <v>100</v>
      </c>
      <c r="G32" s="859">
        <v>0</v>
      </c>
      <c r="H32" s="859">
        <v>0</v>
      </c>
      <c r="I32" s="859">
        <v>0</v>
      </c>
      <c r="J32" s="846">
        <v>0</v>
      </c>
      <c r="K32" s="845">
        <v>564</v>
      </c>
      <c r="L32" s="845">
        <v>577</v>
      </c>
      <c r="M32" s="845">
        <v>577</v>
      </c>
      <c r="N32" s="847">
        <v>100</v>
      </c>
      <c r="P32" s="817"/>
      <c r="Q32" s="817"/>
      <c r="R32" s="817"/>
    </row>
    <row r="33" spans="1:18" ht="25.5" customHeight="1" x14ac:dyDescent="0.25">
      <c r="A33" s="858" t="s">
        <v>466</v>
      </c>
      <c r="B33" s="844" t="s">
        <v>759</v>
      </c>
      <c r="C33" s="859">
        <v>564</v>
      </c>
      <c r="D33" s="859">
        <v>577</v>
      </c>
      <c r="E33" s="859">
        <v>577</v>
      </c>
      <c r="F33" s="860">
        <v>100</v>
      </c>
      <c r="G33" s="859">
        <v>0</v>
      </c>
      <c r="H33" s="859">
        <v>0</v>
      </c>
      <c r="I33" s="859">
        <v>0</v>
      </c>
      <c r="J33" s="846">
        <v>0</v>
      </c>
      <c r="K33" s="845">
        <v>564</v>
      </c>
      <c r="L33" s="845">
        <v>577</v>
      </c>
      <c r="M33" s="845">
        <v>577</v>
      </c>
      <c r="N33" s="847">
        <v>100</v>
      </c>
      <c r="P33" s="817"/>
      <c r="Q33" s="817"/>
      <c r="R33" s="817"/>
    </row>
    <row r="34" spans="1:18" s="853" customFormat="1" ht="25.5" customHeight="1" x14ac:dyDescent="0.25">
      <c r="A34" s="852">
        <v>2124</v>
      </c>
      <c r="B34" s="836" t="s">
        <v>243</v>
      </c>
      <c r="C34" s="839">
        <v>877</v>
      </c>
      <c r="D34" s="839">
        <v>810</v>
      </c>
      <c r="E34" s="839">
        <v>810</v>
      </c>
      <c r="F34" s="857">
        <v>100</v>
      </c>
      <c r="G34" s="839">
        <v>0</v>
      </c>
      <c r="H34" s="839">
        <v>0</v>
      </c>
      <c r="I34" s="839">
        <v>0</v>
      </c>
      <c r="J34" s="838">
        <v>0</v>
      </c>
      <c r="K34" s="837">
        <v>877</v>
      </c>
      <c r="L34" s="837">
        <v>810</v>
      </c>
      <c r="M34" s="837">
        <v>810</v>
      </c>
      <c r="N34" s="850">
        <v>100</v>
      </c>
      <c r="P34" s="817"/>
      <c r="Q34" s="817"/>
      <c r="R34" s="817"/>
    </row>
    <row r="35" spans="1:18" ht="25.5" customHeight="1" x14ac:dyDescent="0.25">
      <c r="A35" s="858"/>
      <c r="B35" s="861" t="s">
        <v>760</v>
      </c>
      <c r="C35" s="859">
        <v>877</v>
      </c>
      <c r="D35" s="859">
        <v>810</v>
      </c>
      <c r="E35" s="859">
        <v>810</v>
      </c>
      <c r="F35" s="860">
        <v>100</v>
      </c>
      <c r="G35" s="859">
        <v>0</v>
      </c>
      <c r="H35" s="859">
        <v>0</v>
      </c>
      <c r="I35" s="859">
        <v>0</v>
      </c>
      <c r="J35" s="846">
        <v>0</v>
      </c>
      <c r="K35" s="845">
        <v>877</v>
      </c>
      <c r="L35" s="845">
        <v>810</v>
      </c>
      <c r="M35" s="845">
        <v>810</v>
      </c>
      <c r="N35" s="847">
        <v>100</v>
      </c>
      <c r="P35" s="817"/>
      <c r="Q35" s="817"/>
      <c r="R35" s="817"/>
    </row>
    <row r="36" spans="1:18" ht="25.5" customHeight="1" x14ac:dyDescent="0.25">
      <c r="A36" s="858"/>
      <c r="B36" s="861" t="s">
        <v>761</v>
      </c>
      <c r="C36" s="859">
        <v>877</v>
      </c>
      <c r="D36" s="859">
        <v>810</v>
      </c>
      <c r="E36" s="859">
        <v>810</v>
      </c>
      <c r="F36" s="860">
        <v>100</v>
      </c>
      <c r="G36" s="859">
        <v>0</v>
      </c>
      <c r="H36" s="859">
        <v>0</v>
      </c>
      <c r="I36" s="859">
        <v>0</v>
      </c>
      <c r="J36" s="846">
        <v>0</v>
      </c>
      <c r="K36" s="845">
        <v>877</v>
      </c>
      <c r="L36" s="845">
        <v>810</v>
      </c>
      <c r="M36" s="845">
        <v>810</v>
      </c>
      <c r="N36" s="847">
        <v>100</v>
      </c>
      <c r="P36" s="817"/>
      <c r="Q36" s="817"/>
      <c r="R36" s="817"/>
    </row>
    <row r="37" spans="1:18" s="853" customFormat="1" ht="25.5" customHeight="1" x14ac:dyDescent="0.25">
      <c r="A37" s="852">
        <v>2126</v>
      </c>
      <c r="B37" s="836" t="s">
        <v>244</v>
      </c>
      <c r="C37" s="839">
        <v>0</v>
      </c>
      <c r="D37" s="839">
        <v>9155</v>
      </c>
      <c r="E37" s="839">
        <v>9155</v>
      </c>
      <c r="F37" s="857">
        <v>100</v>
      </c>
      <c r="G37" s="839">
        <v>0</v>
      </c>
      <c r="H37" s="839">
        <v>29588</v>
      </c>
      <c r="I37" s="839">
        <v>29588</v>
      </c>
      <c r="J37" s="838">
        <v>100</v>
      </c>
      <c r="K37" s="837">
        <v>0</v>
      </c>
      <c r="L37" s="837">
        <v>38743</v>
      </c>
      <c r="M37" s="837">
        <v>38743</v>
      </c>
      <c r="N37" s="850">
        <v>100</v>
      </c>
      <c r="P37" s="817"/>
      <c r="Q37" s="817"/>
      <c r="R37" s="817"/>
    </row>
    <row r="38" spans="1:18" ht="25.5" customHeight="1" x14ac:dyDescent="0.25">
      <c r="A38" s="858"/>
      <c r="B38" s="844" t="s">
        <v>752</v>
      </c>
      <c r="C38" s="859">
        <v>0</v>
      </c>
      <c r="D38" s="859">
        <v>9155</v>
      </c>
      <c r="E38" s="859">
        <v>9155</v>
      </c>
      <c r="F38" s="860">
        <v>100</v>
      </c>
      <c r="G38" s="859">
        <v>0</v>
      </c>
      <c r="H38" s="859">
        <v>29588</v>
      </c>
      <c r="I38" s="859">
        <v>29588</v>
      </c>
      <c r="J38" s="846">
        <v>100</v>
      </c>
      <c r="K38" s="845">
        <v>0</v>
      </c>
      <c r="L38" s="845">
        <v>38743</v>
      </c>
      <c r="M38" s="845">
        <v>38743</v>
      </c>
      <c r="N38" s="847">
        <v>100</v>
      </c>
      <c r="P38" s="817"/>
      <c r="Q38" s="817"/>
      <c r="R38" s="817"/>
    </row>
    <row r="39" spans="1:18" ht="25.5" customHeight="1" x14ac:dyDescent="0.25">
      <c r="A39" s="858"/>
      <c r="B39" s="844" t="s">
        <v>762</v>
      </c>
      <c r="C39" s="859">
        <v>0</v>
      </c>
      <c r="D39" s="859">
        <v>666</v>
      </c>
      <c r="E39" s="859">
        <v>666</v>
      </c>
      <c r="F39" s="860">
        <v>100</v>
      </c>
      <c r="G39" s="859">
        <v>0</v>
      </c>
      <c r="H39" s="859">
        <v>0</v>
      </c>
      <c r="I39" s="859">
        <v>0</v>
      </c>
      <c r="J39" s="846">
        <v>0</v>
      </c>
      <c r="K39" s="845">
        <v>0</v>
      </c>
      <c r="L39" s="845">
        <v>666</v>
      </c>
      <c r="M39" s="845">
        <v>666</v>
      </c>
      <c r="N39" s="847">
        <v>100</v>
      </c>
      <c r="P39" s="817"/>
      <c r="Q39" s="817"/>
      <c r="R39" s="817"/>
    </row>
    <row r="40" spans="1:18" ht="25.5" customHeight="1" x14ac:dyDescent="0.25">
      <c r="A40" s="858"/>
      <c r="B40" s="844" t="s">
        <v>753</v>
      </c>
      <c r="C40" s="859">
        <v>0</v>
      </c>
      <c r="D40" s="859">
        <v>8489</v>
      </c>
      <c r="E40" s="859">
        <v>8489</v>
      </c>
      <c r="F40" s="860">
        <v>100</v>
      </c>
      <c r="G40" s="859">
        <v>0</v>
      </c>
      <c r="H40" s="859">
        <v>29588</v>
      </c>
      <c r="I40" s="859">
        <v>29588</v>
      </c>
      <c r="J40" s="846">
        <v>100</v>
      </c>
      <c r="K40" s="845">
        <v>0</v>
      </c>
      <c r="L40" s="845">
        <v>38077</v>
      </c>
      <c r="M40" s="845">
        <v>38077</v>
      </c>
      <c r="N40" s="847">
        <v>100</v>
      </c>
      <c r="P40" s="817"/>
      <c r="Q40" s="817"/>
      <c r="R40" s="817"/>
    </row>
    <row r="41" spans="1:18" s="853" customFormat="1" ht="25.5" customHeight="1" x14ac:dyDescent="0.25">
      <c r="A41" s="852">
        <v>2127</v>
      </c>
      <c r="B41" s="849" t="s">
        <v>245</v>
      </c>
      <c r="C41" s="839">
        <v>7160</v>
      </c>
      <c r="D41" s="839">
        <v>13829</v>
      </c>
      <c r="E41" s="839">
        <v>13829</v>
      </c>
      <c r="F41" s="857">
        <v>100</v>
      </c>
      <c r="G41" s="839">
        <v>0</v>
      </c>
      <c r="H41" s="839">
        <v>494</v>
      </c>
      <c r="I41" s="839">
        <v>494</v>
      </c>
      <c r="J41" s="838">
        <v>100</v>
      </c>
      <c r="K41" s="837">
        <v>7160</v>
      </c>
      <c r="L41" s="837">
        <v>14323</v>
      </c>
      <c r="M41" s="837">
        <v>14323</v>
      </c>
      <c r="N41" s="850">
        <v>100</v>
      </c>
      <c r="P41" s="817"/>
      <c r="Q41" s="817"/>
      <c r="R41" s="817"/>
    </row>
    <row r="42" spans="1:18" ht="25.5" customHeight="1" x14ac:dyDescent="0.25">
      <c r="A42" s="858"/>
      <c r="B42" s="844" t="s">
        <v>752</v>
      </c>
      <c r="C42" s="859">
        <v>7160</v>
      </c>
      <c r="D42" s="859">
        <v>13829</v>
      </c>
      <c r="E42" s="859">
        <v>13829</v>
      </c>
      <c r="F42" s="860">
        <v>100</v>
      </c>
      <c r="G42" s="859">
        <v>0</v>
      </c>
      <c r="H42" s="859">
        <v>494</v>
      </c>
      <c r="I42" s="859">
        <v>494</v>
      </c>
      <c r="J42" s="846">
        <v>100</v>
      </c>
      <c r="K42" s="845">
        <v>7160</v>
      </c>
      <c r="L42" s="845">
        <v>14323</v>
      </c>
      <c r="M42" s="845">
        <v>14323</v>
      </c>
      <c r="N42" s="847">
        <v>100</v>
      </c>
      <c r="P42" s="817"/>
      <c r="Q42" s="817"/>
      <c r="R42" s="817"/>
    </row>
    <row r="43" spans="1:18" ht="25.5" customHeight="1" x14ac:dyDescent="0.25">
      <c r="A43" s="858" t="s">
        <v>466</v>
      </c>
      <c r="B43" s="844" t="s">
        <v>763</v>
      </c>
      <c r="C43" s="859">
        <v>7160</v>
      </c>
      <c r="D43" s="859">
        <v>13829</v>
      </c>
      <c r="E43" s="859">
        <v>13829</v>
      </c>
      <c r="F43" s="860">
        <v>100</v>
      </c>
      <c r="G43" s="859">
        <v>0</v>
      </c>
      <c r="H43" s="859">
        <v>494</v>
      </c>
      <c r="I43" s="859">
        <v>494</v>
      </c>
      <c r="J43" s="846">
        <v>100</v>
      </c>
      <c r="K43" s="845">
        <v>7160</v>
      </c>
      <c r="L43" s="845">
        <v>14323</v>
      </c>
      <c r="M43" s="845">
        <v>14323</v>
      </c>
      <c r="N43" s="847">
        <v>100</v>
      </c>
      <c r="P43" s="817"/>
      <c r="Q43" s="817"/>
      <c r="R43" s="817"/>
    </row>
    <row r="44" spans="1:18" s="853" customFormat="1" ht="25.5" customHeight="1" x14ac:dyDescent="0.25">
      <c r="A44" s="852">
        <v>2129</v>
      </c>
      <c r="B44" s="849" t="s">
        <v>764</v>
      </c>
      <c r="C44" s="839">
        <v>794</v>
      </c>
      <c r="D44" s="839">
        <v>532</v>
      </c>
      <c r="E44" s="839">
        <v>531</v>
      </c>
      <c r="F44" s="857">
        <v>99.812030075187977</v>
      </c>
      <c r="G44" s="839">
        <v>0</v>
      </c>
      <c r="H44" s="839">
        <v>0</v>
      </c>
      <c r="I44" s="839">
        <v>0</v>
      </c>
      <c r="J44" s="838">
        <v>0</v>
      </c>
      <c r="K44" s="837">
        <v>794</v>
      </c>
      <c r="L44" s="837">
        <v>532</v>
      </c>
      <c r="M44" s="837">
        <v>531</v>
      </c>
      <c r="N44" s="850">
        <v>99.812030075187977</v>
      </c>
      <c r="P44" s="817"/>
      <c r="Q44" s="817"/>
      <c r="R44" s="817"/>
    </row>
    <row r="45" spans="1:18" ht="25.5" customHeight="1" x14ac:dyDescent="0.25">
      <c r="A45" s="858"/>
      <c r="B45" s="844" t="s">
        <v>752</v>
      </c>
      <c r="C45" s="859">
        <v>794</v>
      </c>
      <c r="D45" s="859">
        <v>532</v>
      </c>
      <c r="E45" s="859">
        <v>531</v>
      </c>
      <c r="F45" s="860">
        <v>99.812030075187977</v>
      </c>
      <c r="G45" s="859">
        <v>0</v>
      </c>
      <c r="H45" s="859">
        <v>0</v>
      </c>
      <c r="I45" s="859">
        <v>0</v>
      </c>
      <c r="J45" s="846">
        <v>0</v>
      </c>
      <c r="K45" s="845">
        <v>794</v>
      </c>
      <c r="L45" s="845">
        <v>532</v>
      </c>
      <c r="M45" s="845">
        <v>531</v>
      </c>
      <c r="N45" s="847">
        <v>99.812030075187977</v>
      </c>
      <c r="P45" s="817"/>
      <c r="Q45" s="817"/>
      <c r="R45" s="817"/>
    </row>
    <row r="46" spans="1:18" s="827" customFormat="1" ht="25.5" customHeight="1" x14ac:dyDescent="0.25">
      <c r="A46" s="862"/>
      <c r="B46" s="844" t="s">
        <v>762</v>
      </c>
      <c r="C46" s="859">
        <v>324</v>
      </c>
      <c r="D46" s="859">
        <v>0</v>
      </c>
      <c r="E46" s="859">
        <v>0</v>
      </c>
      <c r="F46" s="860">
        <v>0</v>
      </c>
      <c r="G46" s="859">
        <v>0</v>
      </c>
      <c r="H46" s="859">
        <v>0</v>
      </c>
      <c r="I46" s="859">
        <v>0</v>
      </c>
      <c r="J46" s="846">
        <v>0</v>
      </c>
      <c r="K46" s="845">
        <v>324</v>
      </c>
      <c r="L46" s="845">
        <v>0</v>
      </c>
      <c r="M46" s="845">
        <v>0</v>
      </c>
      <c r="N46" s="847">
        <v>0</v>
      </c>
      <c r="P46" s="817"/>
      <c r="Q46" s="817"/>
      <c r="R46" s="817"/>
    </row>
    <row r="47" spans="1:18" s="827" customFormat="1" ht="25.5" customHeight="1" x14ac:dyDescent="0.25">
      <c r="A47" s="862"/>
      <c r="B47" s="861" t="s">
        <v>765</v>
      </c>
      <c r="C47" s="859">
        <v>157</v>
      </c>
      <c r="D47" s="859">
        <v>219</v>
      </c>
      <c r="E47" s="859">
        <v>219</v>
      </c>
      <c r="F47" s="860">
        <v>100</v>
      </c>
      <c r="G47" s="859">
        <v>0</v>
      </c>
      <c r="H47" s="859">
        <v>0</v>
      </c>
      <c r="I47" s="859">
        <v>0</v>
      </c>
      <c r="J47" s="846">
        <v>0</v>
      </c>
      <c r="K47" s="845">
        <v>157</v>
      </c>
      <c r="L47" s="845">
        <v>219</v>
      </c>
      <c r="M47" s="845">
        <v>219</v>
      </c>
      <c r="N47" s="847">
        <v>100</v>
      </c>
      <c r="P47" s="817"/>
      <c r="Q47" s="817"/>
      <c r="R47" s="817"/>
    </row>
    <row r="48" spans="1:18" s="827" customFormat="1" ht="25.5" customHeight="1" x14ac:dyDescent="0.25">
      <c r="A48" s="858"/>
      <c r="B48" s="844" t="s">
        <v>766</v>
      </c>
      <c r="C48" s="859">
        <v>313</v>
      </c>
      <c r="D48" s="859">
        <v>313</v>
      </c>
      <c r="E48" s="859">
        <v>312</v>
      </c>
      <c r="F48" s="860">
        <v>99.680511182108617</v>
      </c>
      <c r="G48" s="859">
        <v>0</v>
      </c>
      <c r="H48" s="859">
        <v>0</v>
      </c>
      <c r="I48" s="859">
        <v>0</v>
      </c>
      <c r="J48" s="846">
        <v>0</v>
      </c>
      <c r="K48" s="845">
        <v>313</v>
      </c>
      <c r="L48" s="845">
        <v>313</v>
      </c>
      <c r="M48" s="845">
        <v>312</v>
      </c>
      <c r="N48" s="847">
        <v>99.680511182108617</v>
      </c>
      <c r="P48" s="817"/>
      <c r="Q48" s="817"/>
      <c r="R48" s="817"/>
    </row>
    <row r="49" spans="1:18" s="863" customFormat="1" ht="25.5" customHeight="1" x14ac:dyDescent="0.25">
      <c r="A49" s="852">
        <v>2131</v>
      </c>
      <c r="B49" s="849" t="s">
        <v>247</v>
      </c>
      <c r="C49" s="839">
        <v>450</v>
      </c>
      <c r="D49" s="839">
        <v>558</v>
      </c>
      <c r="E49" s="839">
        <v>558</v>
      </c>
      <c r="F49" s="857">
        <v>100</v>
      </c>
      <c r="G49" s="839">
        <v>0</v>
      </c>
      <c r="H49" s="839">
        <v>0</v>
      </c>
      <c r="I49" s="839">
        <v>0</v>
      </c>
      <c r="J49" s="838">
        <v>0</v>
      </c>
      <c r="K49" s="837">
        <v>450</v>
      </c>
      <c r="L49" s="837">
        <v>558</v>
      </c>
      <c r="M49" s="837">
        <v>558</v>
      </c>
      <c r="N49" s="850">
        <v>100</v>
      </c>
      <c r="P49" s="817"/>
      <c r="Q49" s="817"/>
      <c r="R49" s="817"/>
    </row>
    <row r="50" spans="1:18" s="863" customFormat="1" ht="25.5" customHeight="1" x14ac:dyDescent="0.25">
      <c r="A50" s="852"/>
      <c r="B50" s="844" t="s">
        <v>751</v>
      </c>
      <c r="C50" s="859">
        <v>450</v>
      </c>
      <c r="D50" s="859">
        <v>558</v>
      </c>
      <c r="E50" s="859">
        <v>558</v>
      </c>
      <c r="F50" s="860">
        <v>100</v>
      </c>
      <c r="G50" s="859">
        <v>0</v>
      </c>
      <c r="H50" s="859">
        <v>0</v>
      </c>
      <c r="I50" s="859">
        <v>0</v>
      </c>
      <c r="J50" s="846">
        <v>0</v>
      </c>
      <c r="K50" s="845">
        <v>450</v>
      </c>
      <c r="L50" s="845">
        <v>558</v>
      </c>
      <c r="M50" s="845">
        <v>558</v>
      </c>
      <c r="N50" s="847">
        <v>100</v>
      </c>
      <c r="P50" s="817"/>
      <c r="Q50" s="817"/>
      <c r="R50" s="817"/>
    </row>
    <row r="51" spans="1:18" s="827" customFormat="1" ht="25.5" customHeight="1" x14ac:dyDescent="0.25">
      <c r="A51" s="858"/>
      <c r="B51" s="844" t="s">
        <v>743</v>
      </c>
      <c r="C51" s="859">
        <v>450</v>
      </c>
      <c r="D51" s="859">
        <v>558</v>
      </c>
      <c r="E51" s="859">
        <v>558</v>
      </c>
      <c r="F51" s="860">
        <v>100</v>
      </c>
      <c r="G51" s="859">
        <v>0</v>
      </c>
      <c r="H51" s="859">
        <v>0</v>
      </c>
      <c r="I51" s="859">
        <v>0</v>
      </c>
      <c r="J51" s="846">
        <v>0</v>
      </c>
      <c r="K51" s="845">
        <v>450</v>
      </c>
      <c r="L51" s="845">
        <v>558</v>
      </c>
      <c r="M51" s="845">
        <v>558</v>
      </c>
      <c r="N51" s="847">
        <v>100</v>
      </c>
      <c r="P51" s="817"/>
      <c r="Q51" s="817"/>
      <c r="R51" s="817"/>
    </row>
    <row r="52" spans="1:18" s="853" customFormat="1" ht="25.5" customHeight="1" x14ac:dyDescent="0.25">
      <c r="A52" s="852">
        <v>2132</v>
      </c>
      <c r="B52" s="849" t="s">
        <v>248</v>
      </c>
      <c r="C52" s="839">
        <v>707</v>
      </c>
      <c r="D52" s="839">
        <v>650</v>
      </c>
      <c r="E52" s="839">
        <v>650</v>
      </c>
      <c r="F52" s="857">
        <v>100</v>
      </c>
      <c r="G52" s="839">
        <v>0</v>
      </c>
      <c r="H52" s="839">
        <v>0</v>
      </c>
      <c r="I52" s="839">
        <v>0</v>
      </c>
      <c r="J52" s="838">
        <v>0</v>
      </c>
      <c r="K52" s="837">
        <v>707</v>
      </c>
      <c r="L52" s="837">
        <v>650</v>
      </c>
      <c r="M52" s="837">
        <v>650</v>
      </c>
      <c r="N52" s="850">
        <v>100</v>
      </c>
      <c r="P52" s="817"/>
      <c r="Q52" s="817"/>
      <c r="R52" s="817"/>
    </row>
    <row r="53" spans="1:18" ht="25.5" customHeight="1" x14ac:dyDescent="0.25">
      <c r="A53" s="858"/>
      <c r="B53" s="844" t="s">
        <v>767</v>
      </c>
      <c r="C53" s="859">
        <v>707</v>
      </c>
      <c r="D53" s="859">
        <v>650</v>
      </c>
      <c r="E53" s="859">
        <v>650</v>
      </c>
      <c r="F53" s="860">
        <v>100</v>
      </c>
      <c r="G53" s="859">
        <v>0</v>
      </c>
      <c r="H53" s="859">
        <v>0</v>
      </c>
      <c r="I53" s="859">
        <v>0</v>
      </c>
      <c r="J53" s="846">
        <v>0</v>
      </c>
      <c r="K53" s="845">
        <v>707</v>
      </c>
      <c r="L53" s="845">
        <v>650</v>
      </c>
      <c r="M53" s="845">
        <v>650</v>
      </c>
      <c r="N53" s="847">
        <v>100</v>
      </c>
      <c r="P53" s="817"/>
      <c r="Q53" s="817"/>
      <c r="R53" s="817"/>
    </row>
    <row r="54" spans="1:18" ht="25.5" customHeight="1" x14ac:dyDescent="0.25">
      <c r="A54" s="858"/>
      <c r="B54" s="844" t="s">
        <v>741</v>
      </c>
      <c r="C54" s="859">
        <v>707</v>
      </c>
      <c r="D54" s="859">
        <v>650</v>
      </c>
      <c r="E54" s="859">
        <v>650</v>
      </c>
      <c r="F54" s="860">
        <v>100</v>
      </c>
      <c r="G54" s="859">
        <v>0</v>
      </c>
      <c r="H54" s="859">
        <v>0</v>
      </c>
      <c r="I54" s="859">
        <v>0</v>
      </c>
      <c r="J54" s="846">
        <v>0</v>
      </c>
      <c r="K54" s="845">
        <v>707</v>
      </c>
      <c r="L54" s="845">
        <v>650</v>
      </c>
      <c r="M54" s="845">
        <v>650</v>
      </c>
      <c r="N54" s="847">
        <v>100</v>
      </c>
      <c r="P54" s="817"/>
      <c r="Q54" s="817"/>
      <c r="R54" s="817"/>
    </row>
    <row r="55" spans="1:18" s="853" customFormat="1" ht="25.5" customHeight="1" x14ac:dyDescent="0.25">
      <c r="A55" s="852">
        <v>2138</v>
      </c>
      <c r="B55" s="849" t="s">
        <v>294</v>
      </c>
      <c r="C55" s="839">
        <v>916</v>
      </c>
      <c r="D55" s="839">
        <v>1385</v>
      </c>
      <c r="E55" s="839">
        <v>1385</v>
      </c>
      <c r="F55" s="857">
        <v>100</v>
      </c>
      <c r="G55" s="839">
        <v>320</v>
      </c>
      <c r="H55" s="839">
        <v>400</v>
      </c>
      <c r="I55" s="839">
        <v>400</v>
      </c>
      <c r="J55" s="838">
        <v>100</v>
      </c>
      <c r="K55" s="837">
        <v>1236</v>
      </c>
      <c r="L55" s="837">
        <v>1785</v>
      </c>
      <c r="M55" s="837">
        <v>1785</v>
      </c>
      <c r="N55" s="850">
        <v>100</v>
      </c>
      <c r="P55" s="817"/>
      <c r="Q55" s="817"/>
      <c r="R55" s="817"/>
    </row>
    <row r="56" spans="1:18" ht="25.5" customHeight="1" x14ac:dyDescent="0.25">
      <c r="A56" s="858"/>
      <c r="B56" s="844" t="s">
        <v>752</v>
      </c>
      <c r="C56" s="859">
        <v>916</v>
      </c>
      <c r="D56" s="859">
        <v>1385</v>
      </c>
      <c r="E56" s="859">
        <v>1385</v>
      </c>
      <c r="F56" s="860">
        <v>100</v>
      </c>
      <c r="G56" s="859">
        <v>320</v>
      </c>
      <c r="H56" s="859">
        <v>400</v>
      </c>
      <c r="I56" s="859">
        <v>400</v>
      </c>
      <c r="J56" s="846">
        <v>100</v>
      </c>
      <c r="K56" s="845">
        <v>1236</v>
      </c>
      <c r="L56" s="845">
        <v>1785</v>
      </c>
      <c r="M56" s="845">
        <v>1785</v>
      </c>
      <c r="N56" s="847">
        <v>100</v>
      </c>
      <c r="P56" s="817"/>
      <c r="Q56" s="817"/>
      <c r="R56" s="817"/>
    </row>
    <row r="57" spans="1:18" ht="25.5" customHeight="1" x14ac:dyDescent="0.25">
      <c r="A57" s="858"/>
      <c r="B57" s="844" t="s">
        <v>768</v>
      </c>
      <c r="C57" s="859">
        <v>916</v>
      </c>
      <c r="D57" s="859">
        <v>1385</v>
      </c>
      <c r="E57" s="859">
        <v>1385</v>
      </c>
      <c r="F57" s="860">
        <v>100</v>
      </c>
      <c r="G57" s="859">
        <v>320</v>
      </c>
      <c r="H57" s="859">
        <v>400</v>
      </c>
      <c r="I57" s="859">
        <v>400</v>
      </c>
      <c r="J57" s="846">
        <v>100</v>
      </c>
      <c r="K57" s="845">
        <v>1236</v>
      </c>
      <c r="L57" s="845">
        <v>1785</v>
      </c>
      <c r="M57" s="845">
        <v>1785</v>
      </c>
      <c r="N57" s="847">
        <v>100</v>
      </c>
      <c r="P57" s="817"/>
      <c r="Q57" s="817"/>
      <c r="R57" s="817"/>
    </row>
    <row r="58" spans="1:18" s="853" customFormat="1" ht="25.5" customHeight="1" x14ac:dyDescent="0.25">
      <c r="A58" s="852">
        <v>2142</v>
      </c>
      <c r="B58" s="864" t="s">
        <v>256</v>
      </c>
      <c r="C58" s="839">
        <v>0</v>
      </c>
      <c r="D58" s="839">
        <v>13</v>
      </c>
      <c r="E58" s="839">
        <v>13</v>
      </c>
      <c r="F58" s="860">
        <v>100</v>
      </c>
      <c r="G58" s="859">
        <v>0</v>
      </c>
      <c r="H58" s="859">
        <v>638</v>
      </c>
      <c r="I58" s="859">
        <v>638</v>
      </c>
      <c r="J58" s="846">
        <v>100</v>
      </c>
      <c r="K58" s="845">
        <v>0</v>
      </c>
      <c r="L58" s="845">
        <v>651</v>
      </c>
      <c r="M58" s="845">
        <v>651</v>
      </c>
      <c r="N58" s="847">
        <v>100</v>
      </c>
      <c r="P58" s="817"/>
      <c r="Q58" s="817"/>
      <c r="R58" s="817"/>
    </row>
    <row r="59" spans="1:18" ht="25.5" customHeight="1" x14ac:dyDescent="0.25">
      <c r="A59" s="858"/>
      <c r="B59" s="844" t="s">
        <v>758</v>
      </c>
      <c r="C59" s="859">
        <v>0</v>
      </c>
      <c r="D59" s="859">
        <v>13</v>
      </c>
      <c r="E59" s="859">
        <v>13</v>
      </c>
      <c r="F59" s="860">
        <v>100</v>
      </c>
      <c r="G59" s="859">
        <v>0</v>
      </c>
      <c r="H59" s="859">
        <v>638</v>
      </c>
      <c r="I59" s="859">
        <v>638</v>
      </c>
      <c r="J59" s="846">
        <v>100</v>
      </c>
      <c r="K59" s="845">
        <v>0</v>
      </c>
      <c r="L59" s="845">
        <v>651</v>
      </c>
      <c r="M59" s="845">
        <v>651</v>
      </c>
      <c r="N59" s="847">
        <v>100</v>
      </c>
      <c r="P59" s="817"/>
      <c r="Q59" s="817"/>
      <c r="R59" s="817"/>
    </row>
    <row r="60" spans="1:18" s="853" customFormat="1" ht="25.5" customHeight="1" x14ac:dyDescent="0.25">
      <c r="A60" s="852"/>
      <c r="B60" s="844" t="s">
        <v>759</v>
      </c>
      <c r="C60" s="859">
        <v>0</v>
      </c>
      <c r="D60" s="859">
        <v>13</v>
      </c>
      <c r="E60" s="859">
        <v>13</v>
      </c>
      <c r="F60" s="860">
        <v>100</v>
      </c>
      <c r="G60" s="859">
        <v>0</v>
      </c>
      <c r="H60" s="859">
        <v>638</v>
      </c>
      <c r="I60" s="859">
        <v>638</v>
      </c>
      <c r="J60" s="846">
        <v>100</v>
      </c>
      <c r="K60" s="845">
        <v>0</v>
      </c>
      <c r="L60" s="845">
        <v>651</v>
      </c>
      <c r="M60" s="845">
        <v>651</v>
      </c>
      <c r="N60" s="847">
        <v>100</v>
      </c>
      <c r="P60" s="817"/>
      <c r="Q60" s="817"/>
      <c r="R60" s="817"/>
    </row>
    <row r="61" spans="1:18" s="853" customFormat="1" ht="25.5" customHeight="1" x14ac:dyDescent="0.25">
      <c r="A61" s="852">
        <v>2148</v>
      </c>
      <c r="B61" s="864" t="s">
        <v>769</v>
      </c>
      <c r="C61" s="839">
        <v>0</v>
      </c>
      <c r="D61" s="839">
        <v>2624</v>
      </c>
      <c r="E61" s="839">
        <v>2624</v>
      </c>
      <c r="F61" s="860">
        <v>100</v>
      </c>
      <c r="G61" s="859">
        <v>0</v>
      </c>
      <c r="H61" s="859">
        <v>2377</v>
      </c>
      <c r="I61" s="859">
        <v>2377</v>
      </c>
      <c r="J61" s="846">
        <v>100</v>
      </c>
      <c r="K61" s="845">
        <v>0</v>
      </c>
      <c r="L61" s="845">
        <v>5001</v>
      </c>
      <c r="M61" s="845">
        <v>5001</v>
      </c>
      <c r="N61" s="847">
        <v>100</v>
      </c>
      <c r="P61" s="817"/>
      <c r="Q61" s="817"/>
      <c r="R61" s="817"/>
    </row>
    <row r="62" spans="1:18" ht="25.5" customHeight="1" x14ac:dyDescent="0.25">
      <c r="A62" s="858"/>
      <c r="B62" s="844" t="s">
        <v>752</v>
      </c>
      <c r="C62" s="859">
        <v>0</v>
      </c>
      <c r="D62" s="859">
        <v>2624</v>
      </c>
      <c r="E62" s="859">
        <v>2624</v>
      </c>
      <c r="F62" s="860">
        <v>100</v>
      </c>
      <c r="G62" s="859">
        <v>0</v>
      </c>
      <c r="H62" s="859">
        <v>2377</v>
      </c>
      <c r="I62" s="859">
        <v>2377</v>
      </c>
      <c r="J62" s="846">
        <v>100</v>
      </c>
      <c r="K62" s="845">
        <v>0</v>
      </c>
      <c r="L62" s="845">
        <v>5001</v>
      </c>
      <c r="M62" s="845">
        <v>5001</v>
      </c>
      <c r="N62" s="847">
        <v>100</v>
      </c>
      <c r="P62" s="817"/>
      <c r="Q62" s="817"/>
      <c r="R62" s="817"/>
    </row>
    <row r="63" spans="1:18" ht="25.5" customHeight="1" x14ac:dyDescent="0.25">
      <c r="A63" s="858"/>
      <c r="B63" s="844" t="s">
        <v>770</v>
      </c>
      <c r="C63" s="859">
        <v>0</v>
      </c>
      <c r="D63" s="859">
        <v>2624</v>
      </c>
      <c r="E63" s="859">
        <v>2624</v>
      </c>
      <c r="F63" s="860">
        <v>100</v>
      </c>
      <c r="G63" s="859">
        <v>0</v>
      </c>
      <c r="H63" s="859">
        <v>2377</v>
      </c>
      <c r="I63" s="859">
        <v>2377</v>
      </c>
      <c r="J63" s="846">
        <v>100</v>
      </c>
      <c r="K63" s="845">
        <v>0</v>
      </c>
      <c r="L63" s="845">
        <v>5001</v>
      </c>
      <c r="M63" s="845">
        <v>5001</v>
      </c>
      <c r="N63" s="847">
        <v>100</v>
      </c>
      <c r="P63" s="817"/>
      <c r="Q63" s="817"/>
      <c r="R63" s="817"/>
    </row>
    <row r="64" spans="1:18" s="853" customFormat="1" ht="25.5" customHeight="1" x14ac:dyDescent="0.25">
      <c r="A64" s="852">
        <v>2151</v>
      </c>
      <c r="B64" s="849" t="s">
        <v>258</v>
      </c>
      <c r="C64" s="839">
        <v>80230</v>
      </c>
      <c r="D64" s="839">
        <v>83073</v>
      </c>
      <c r="E64" s="839">
        <v>83072</v>
      </c>
      <c r="F64" s="857">
        <v>99.998796239452048</v>
      </c>
      <c r="G64" s="839">
        <v>640</v>
      </c>
      <c r="H64" s="839">
        <v>3115</v>
      </c>
      <c r="I64" s="839">
        <v>3115</v>
      </c>
      <c r="J64" s="838">
        <v>100</v>
      </c>
      <c r="K64" s="837">
        <v>80870</v>
      </c>
      <c r="L64" s="837">
        <v>86188</v>
      </c>
      <c r="M64" s="837">
        <v>86187</v>
      </c>
      <c r="N64" s="850">
        <v>99.998839745672257</v>
      </c>
      <c r="P64" s="817"/>
      <c r="Q64" s="817"/>
      <c r="R64" s="817"/>
    </row>
    <row r="65" spans="1:18" ht="25.5" customHeight="1" x14ac:dyDescent="0.25">
      <c r="A65" s="858"/>
      <c r="B65" s="844" t="s">
        <v>751</v>
      </c>
      <c r="C65" s="859">
        <v>80230</v>
      </c>
      <c r="D65" s="859">
        <v>83073</v>
      </c>
      <c r="E65" s="859">
        <v>83072</v>
      </c>
      <c r="F65" s="860">
        <v>99.998796239452048</v>
      </c>
      <c r="G65" s="859">
        <v>640</v>
      </c>
      <c r="H65" s="859">
        <v>3115</v>
      </c>
      <c r="I65" s="859">
        <v>3115</v>
      </c>
      <c r="J65" s="846">
        <v>100</v>
      </c>
      <c r="K65" s="845">
        <v>80870</v>
      </c>
      <c r="L65" s="845">
        <v>86188</v>
      </c>
      <c r="M65" s="845">
        <v>86187</v>
      </c>
      <c r="N65" s="847">
        <v>99.998839745672257</v>
      </c>
      <c r="P65" s="817"/>
      <c r="Q65" s="817"/>
      <c r="R65" s="817"/>
    </row>
    <row r="66" spans="1:18" ht="25.5" customHeight="1" thickBot="1" x14ac:dyDescent="0.3">
      <c r="A66" s="858"/>
      <c r="B66" s="844" t="s">
        <v>743</v>
      </c>
      <c r="C66" s="859">
        <v>80230</v>
      </c>
      <c r="D66" s="859">
        <v>83073</v>
      </c>
      <c r="E66" s="859">
        <v>83072</v>
      </c>
      <c r="F66" s="860">
        <v>99.998796239452048</v>
      </c>
      <c r="G66" s="859">
        <v>640</v>
      </c>
      <c r="H66" s="859">
        <v>3115</v>
      </c>
      <c r="I66" s="859">
        <v>3115</v>
      </c>
      <c r="J66" s="846">
        <v>100</v>
      </c>
      <c r="K66" s="845">
        <v>80870</v>
      </c>
      <c r="L66" s="845">
        <v>86188</v>
      </c>
      <c r="M66" s="845">
        <v>86187</v>
      </c>
      <c r="N66" s="847">
        <v>99.998839745672257</v>
      </c>
      <c r="P66" s="817"/>
      <c r="Q66" s="817"/>
      <c r="R66" s="817"/>
    </row>
    <row r="67" spans="1:18" ht="25.5" customHeight="1" thickBot="1" x14ac:dyDescent="0.3">
      <c r="A67" s="865"/>
      <c r="B67" s="866" t="s">
        <v>260</v>
      </c>
      <c r="C67" s="867">
        <v>410170</v>
      </c>
      <c r="D67" s="867">
        <v>436829</v>
      </c>
      <c r="E67" s="867">
        <v>436475</v>
      </c>
      <c r="F67" s="868">
        <v>99.918961424264424</v>
      </c>
      <c r="G67" s="867">
        <v>35858</v>
      </c>
      <c r="H67" s="867">
        <v>48946</v>
      </c>
      <c r="I67" s="867">
        <v>48920</v>
      </c>
      <c r="J67" s="868">
        <v>99.946880235361419</v>
      </c>
      <c r="K67" s="867">
        <v>446028</v>
      </c>
      <c r="L67" s="867">
        <v>485775</v>
      </c>
      <c r="M67" s="867">
        <v>485395</v>
      </c>
      <c r="N67" s="869">
        <v>99.921774484071847</v>
      </c>
      <c r="P67" s="817"/>
      <c r="Q67" s="817"/>
      <c r="R67" s="817"/>
    </row>
    <row r="68" spans="1:18" ht="13.8" thickTop="1" x14ac:dyDescent="0.25">
      <c r="B68" s="870"/>
      <c r="C68" s="871"/>
      <c r="D68" s="872"/>
      <c r="E68" s="872"/>
      <c r="K68" s="817"/>
      <c r="L68" s="817"/>
      <c r="M68" s="817"/>
    </row>
    <row r="69" spans="1:18" x14ac:dyDescent="0.25">
      <c r="B69" s="870"/>
      <c r="C69" s="873"/>
      <c r="D69" s="873"/>
      <c r="E69" s="873"/>
      <c r="F69" s="873"/>
      <c r="G69" s="873"/>
      <c r="H69" s="873"/>
      <c r="I69" s="873"/>
      <c r="J69" s="873"/>
      <c r="K69" s="873"/>
      <c r="L69" s="873"/>
      <c r="M69" s="873"/>
      <c r="N69" s="873"/>
    </row>
    <row r="70" spans="1:18" x14ac:dyDescent="0.25">
      <c r="B70" s="870"/>
      <c r="C70" s="873"/>
      <c r="D70" s="873"/>
      <c r="E70" s="873"/>
      <c r="K70" s="817"/>
      <c r="L70" s="817"/>
      <c r="M70" s="817"/>
    </row>
    <row r="71" spans="1:18" x14ac:dyDescent="0.25">
      <c r="B71" s="870"/>
      <c r="C71" s="873"/>
      <c r="D71" s="873"/>
      <c r="E71" s="873"/>
      <c r="F71" s="873"/>
      <c r="G71" s="873"/>
      <c r="H71" s="873"/>
      <c r="I71" s="873"/>
      <c r="J71" s="873"/>
      <c r="K71" s="873"/>
      <c r="L71" s="873"/>
      <c r="M71" s="873"/>
    </row>
    <row r="72" spans="1:18" x14ac:dyDescent="0.25">
      <c r="B72" s="870"/>
      <c r="C72" s="873"/>
      <c r="D72" s="873"/>
      <c r="E72" s="873"/>
      <c r="F72" s="873"/>
      <c r="G72" s="873"/>
      <c r="H72" s="873"/>
      <c r="I72" s="873"/>
      <c r="J72" s="873"/>
      <c r="K72" s="873"/>
      <c r="L72" s="873"/>
      <c r="M72" s="873"/>
    </row>
    <row r="73" spans="1:18" x14ac:dyDescent="0.25">
      <c r="B73" s="870"/>
      <c r="C73" s="872"/>
      <c r="D73" s="872"/>
      <c r="E73" s="872"/>
      <c r="K73" s="817"/>
      <c r="L73" s="817"/>
      <c r="M73" s="817"/>
    </row>
    <row r="74" spans="1:18" x14ac:dyDescent="0.25">
      <c r="B74" s="870"/>
      <c r="C74" s="873"/>
      <c r="D74" s="873"/>
      <c r="E74" s="873"/>
      <c r="F74" s="873"/>
      <c r="G74" s="873"/>
      <c r="H74" s="873"/>
      <c r="I74" s="873"/>
      <c r="J74" s="873"/>
      <c r="K74" s="873"/>
      <c r="L74" s="873"/>
      <c r="M74" s="873"/>
    </row>
    <row r="75" spans="1:18" x14ac:dyDescent="0.25">
      <c r="B75" s="870"/>
      <c r="C75" s="872"/>
      <c r="D75" s="872"/>
      <c r="E75" s="872"/>
      <c r="K75" s="817"/>
      <c r="L75" s="817"/>
      <c r="M75" s="817"/>
    </row>
    <row r="76" spans="1:18" x14ac:dyDescent="0.25">
      <c r="B76" s="870"/>
      <c r="C76" s="872"/>
      <c r="D76" s="872"/>
      <c r="E76" s="872"/>
      <c r="K76" s="817"/>
      <c r="L76" s="817"/>
      <c r="M76" s="817"/>
    </row>
    <row r="77" spans="1:18" x14ac:dyDescent="0.25">
      <c r="B77" s="870"/>
      <c r="C77" s="872"/>
      <c r="D77" s="872"/>
      <c r="E77" s="872"/>
      <c r="K77" s="817"/>
      <c r="L77" s="817"/>
      <c r="M77" s="817"/>
    </row>
    <row r="78" spans="1:18" x14ac:dyDescent="0.25">
      <c r="B78" s="870"/>
      <c r="C78" s="872"/>
      <c r="D78" s="872"/>
      <c r="E78" s="872"/>
      <c r="K78" s="817"/>
      <c r="L78" s="817"/>
      <c r="M78" s="817"/>
    </row>
    <row r="79" spans="1:18" x14ac:dyDescent="0.25">
      <c r="B79" s="870"/>
      <c r="C79" s="872"/>
      <c r="D79" s="872"/>
      <c r="E79" s="872"/>
      <c r="K79" s="817"/>
      <c r="L79" s="817"/>
      <c r="M79" s="817"/>
    </row>
    <row r="80" spans="1:18" x14ac:dyDescent="0.25">
      <c r="B80" s="870"/>
      <c r="C80" s="872"/>
      <c r="D80" s="872"/>
      <c r="E80" s="872"/>
      <c r="K80" s="817"/>
      <c r="L80" s="817"/>
      <c r="M80" s="817"/>
    </row>
    <row r="81" spans="2:2" x14ac:dyDescent="0.25">
      <c r="B81" s="870"/>
    </row>
    <row r="82" spans="2:2" x14ac:dyDescent="0.25">
      <c r="B82" s="870"/>
    </row>
    <row r="83" spans="2:2" x14ac:dyDescent="0.25">
      <c r="B83" s="870"/>
    </row>
    <row r="84" spans="2:2" x14ac:dyDescent="0.25">
      <c r="B84" s="870"/>
    </row>
    <row r="85" spans="2:2" x14ac:dyDescent="0.25">
      <c r="B85" s="870"/>
    </row>
    <row r="86" spans="2:2" x14ac:dyDescent="0.25">
      <c r="B86" s="870"/>
    </row>
    <row r="87" spans="2:2" x14ac:dyDescent="0.25">
      <c r="B87" s="870"/>
    </row>
    <row r="88" spans="2:2" x14ac:dyDescent="0.25">
      <c r="B88" s="870"/>
    </row>
    <row r="89" spans="2:2" x14ac:dyDescent="0.25">
      <c r="B89" s="870"/>
    </row>
    <row r="90" spans="2:2" x14ac:dyDescent="0.25">
      <c r="B90" s="870"/>
    </row>
    <row r="91" spans="2:2" x14ac:dyDescent="0.25">
      <c r="B91" s="870"/>
    </row>
    <row r="92" spans="2:2" x14ac:dyDescent="0.25">
      <c r="B92" s="870"/>
    </row>
    <row r="93" spans="2:2" x14ac:dyDescent="0.25">
      <c r="B93" s="870"/>
    </row>
    <row r="94" spans="2:2" x14ac:dyDescent="0.25">
      <c r="B94" s="870"/>
    </row>
    <row r="95" spans="2:2" x14ac:dyDescent="0.25">
      <c r="B95" s="870"/>
    </row>
    <row r="96" spans="2:2" x14ac:dyDescent="0.25">
      <c r="B96" s="870"/>
    </row>
    <row r="97" spans="2:2" x14ac:dyDescent="0.25">
      <c r="B97" s="870"/>
    </row>
    <row r="98" spans="2:2" x14ac:dyDescent="0.25">
      <c r="B98" s="870"/>
    </row>
    <row r="99" spans="2:2" x14ac:dyDescent="0.25">
      <c r="B99" s="870"/>
    </row>
    <row r="100" spans="2:2" x14ac:dyDescent="0.25">
      <c r="B100" s="870"/>
    </row>
    <row r="101" spans="2:2" x14ac:dyDescent="0.25">
      <c r="B101" s="870"/>
    </row>
    <row r="102" spans="2:2" x14ac:dyDescent="0.25">
      <c r="B102" s="870"/>
    </row>
    <row r="103" spans="2:2" x14ac:dyDescent="0.25">
      <c r="B103" s="870"/>
    </row>
    <row r="104" spans="2:2" x14ac:dyDescent="0.25">
      <c r="B104" s="870"/>
    </row>
    <row r="105" spans="2:2" x14ac:dyDescent="0.25">
      <c r="B105" s="870"/>
    </row>
    <row r="106" spans="2:2" x14ac:dyDescent="0.25">
      <c r="B106" s="870"/>
    </row>
    <row r="107" spans="2:2" x14ac:dyDescent="0.25">
      <c r="B107" s="870"/>
    </row>
    <row r="108" spans="2:2" x14ac:dyDescent="0.25">
      <c r="B108" s="870"/>
    </row>
    <row r="109" spans="2:2" x14ac:dyDescent="0.25">
      <c r="B109" s="870"/>
    </row>
    <row r="110" spans="2:2" x14ac:dyDescent="0.25">
      <c r="B110" s="870"/>
    </row>
    <row r="111" spans="2:2" x14ac:dyDescent="0.25">
      <c r="B111" s="870"/>
    </row>
    <row r="112" spans="2:2" x14ac:dyDescent="0.25">
      <c r="B112" s="870"/>
    </row>
    <row r="113" spans="2:2" x14ac:dyDescent="0.25">
      <c r="B113" s="870"/>
    </row>
    <row r="114" spans="2:2" x14ac:dyDescent="0.25">
      <c r="B114" s="870"/>
    </row>
    <row r="115" spans="2:2" x14ac:dyDescent="0.25">
      <c r="B115" s="870"/>
    </row>
    <row r="116" spans="2:2" x14ac:dyDescent="0.25">
      <c r="B116" s="870"/>
    </row>
    <row r="117" spans="2:2" x14ac:dyDescent="0.25">
      <c r="B117" s="870"/>
    </row>
    <row r="118" spans="2:2" x14ac:dyDescent="0.25">
      <c r="B118" s="870"/>
    </row>
    <row r="119" spans="2:2" x14ac:dyDescent="0.25">
      <c r="B119" s="870"/>
    </row>
    <row r="120" spans="2:2" x14ac:dyDescent="0.25">
      <c r="B120" s="870"/>
    </row>
    <row r="121" spans="2:2" x14ac:dyDescent="0.25">
      <c r="B121" s="870"/>
    </row>
    <row r="122" spans="2:2" x14ac:dyDescent="0.25">
      <c r="B122" s="870"/>
    </row>
    <row r="123" spans="2:2" x14ac:dyDescent="0.25">
      <c r="B123" s="870"/>
    </row>
    <row r="124" spans="2:2" x14ac:dyDescent="0.25">
      <c r="B124" s="870"/>
    </row>
    <row r="125" spans="2:2" x14ac:dyDescent="0.25">
      <c r="B125" s="870"/>
    </row>
    <row r="126" spans="2:2" x14ac:dyDescent="0.25">
      <c r="B126" s="870"/>
    </row>
    <row r="127" spans="2:2" x14ac:dyDescent="0.25">
      <c r="B127" s="870"/>
    </row>
    <row r="128" spans="2:2" x14ac:dyDescent="0.25">
      <c r="B128" s="870"/>
    </row>
    <row r="129" spans="2:2" x14ac:dyDescent="0.25">
      <c r="B129" s="870"/>
    </row>
    <row r="130" spans="2:2" x14ac:dyDescent="0.25">
      <c r="B130" s="870"/>
    </row>
    <row r="131" spans="2:2" x14ac:dyDescent="0.25">
      <c r="B131" s="870"/>
    </row>
    <row r="132" spans="2:2" x14ac:dyDescent="0.25">
      <c r="B132" s="870"/>
    </row>
    <row r="133" spans="2:2" x14ac:dyDescent="0.25">
      <c r="B133" s="870"/>
    </row>
    <row r="134" spans="2:2" x14ac:dyDescent="0.25">
      <c r="B134" s="870"/>
    </row>
    <row r="135" spans="2:2" x14ac:dyDescent="0.25">
      <c r="B135" s="870"/>
    </row>
    <row r="136" spans="2:2" x14ac:dyDescent="0.25">
      <c r="B136" s="870"/>
    </row>
    <row r="137" spans="2:2" x14ac:dyDescent="0.25">
      <c r="B137" s="870"/>
    </row>
    <row r="138" spans="2:2" x14ac:dyDescent="0.25">
      <c r="B138" s="870"/>
    </row>
    <row r="139" spans="2:2" x14ac:dyDescent="0.25">
      <c r="B139" s="870"/>
    </row>
    <row r="140" spans="2:2" x14ac:dyDescent="0.25">
      <c r="B140" s="870"/>
    </row>
    <row r="141" spans="2:2" x14ac:dyDescent="0.25">
      <c r="B141" s="870"/>
    </row>
    <row r="142" spans="2:2" x14ac:dyDescent="0.25">
      <c r="B142" s="870"/>
    </row>
    <row r="143" spans="2:2" x14ac:dyDescent="0.25">
      <c r="B143" s="870"/>
    </row>
    <row r="144" spans="2:2" x14ac:dyDescent="0.25">
      <c r="B144" s="870"/>
    </row>
    <row r="145" spans="2:2" x14ac:dyDescent="0.25">
      <c r="B145" s="870"/>
    </row>
    <row r="146" spans="2:2" x14ac:dyDescent="0.25">
      <c r="B146" s="870"/>
    </row>
    <row r="147" spans="2:2" x14ac:dyDescent="0.25">
      <c r="B147" s="870"/>
    </row>
    <row r="148" spans="2:2" x14ac:dyDescent="0.25">
      <c r="B148" s="870"/>
    </row>
    <row r="149" spans="2:2" x14ac:dyDescent="0.25">
      <c r="B149" s="870"/>
    </row>
    <row r="150" spans="2:2" x14ac:dyDescent="0.25">
      <c r="B150" s="870"/>
    </row>
    <row r="151" spans="2:2" x14ac:dyDescent="0.25">
      <c r="B151" s="870"/>
    </row>
    <row r="152" spans="2:2" x14ac:dyDescent="0.25">
      <c r="B152" s="870"/>
    </row>
    <row r="153" spans="2:2" x14ac:dyDescent="0.25">
      <c r="B153" s="870"/>
    </row>
    <row r="154" spans="2:2" x14ac:dyDescent="0.25">
      <c r="B154" s="870"/>
    </row>
    <row r="155" spans="2:2" x14ac:dyDescent="0.25">
      <c r="B155" s="870"/>
    </row>
    <row r="156" spans="2:2" x14ac:dyDescent="0.25">
      <c r="B156" s="870"/>
    </row>
    <row r="157" spans="2:2" x14ac:dyDescent="0.25">
      <c r="B157" s="870"/>
    </row>
    <row r="158" spans="2:2" x14ac:dyDescent="0.25">
      <c r="B158" s="870"/>
    </row>
    <row r="159" spans="2:2" x14ac:dyDescent="0.25">
      <c r="B159" s="870"/>
    </row>
    <row r="160" spans="2:2" x14ac:dyDescent="0.25">
      <c r="B160" s="870"/>
    </row>
    <row r="161" spans="2:2" x14ac:dyDescent="0.25">
      <c r="B161" s="870"/>
    </row>
    <row r="162" spans="2:2" x14ac:dyDescent="0.25">
      <c r="B162" s="870"/>
    </row>
    <row r="163" spans="2:2" x14ac:dyDescent="0.25">
      <c r="B163" s="870"/>
    </row>
    <row r="164" spans="2:2" x14ac:dyDescent="0.25">
      <c r="B164" s="870"/>
    </row>
    <row r="165" spans="2:2" x14ac:dyDescent="0.25">
      <c r="B165" s="870"/>
    </row>
    <row r="166" spans="2:2" x14ac:dyDescent="0.25">
      <c r="B166" s="870"/>
    </row>
    <row r="167" spans="2:2" x14ac:dyDescent="0.25">
      <c r="B167" s="870"/>
    </row>
    <row r="168" spans="2:2" x14ac:dyDescent="0.25">
      <c r="B168" s="870"/>
    </row>
    <row r="169" spans="2:2" x14ac:dyDescent="0.25">
      <c r="B169" s="870"/>
    </row>
    <row r="170" spans="2:2" x14ac:dyDescent="0.25">
      <c r="B170" s="870"/>
    </row>
    <row r="171" spans="2:2" x14ac:dyDescent="0.25">
      <c r="B171" s="870"/>
    </row>
    <row r="172" spans="2:2" x14ac:dyDescent="0.25">
      <c r="B172" s="870"/>
    </row>
    <row r="173" spans="2:2" x14ac:dyDescent="0.25">
      <c r="B173" s="870"/>
    </row>
    <row r="174" spans="2:2" x14ac:dyDescent="0.25">
      <c r="B174" s="870"/>
    </row>
    <row r="175" spans="2:2" x14ac:dyDescent="0.25">
      <c r="B175" s="870"/>
    </row>
    <row r="176" spans="2:2" x14ac:dyDescent="0.25">
      <c r="B176" s="870"/>
    </row>
    <row r="177" spans="2:2" x14ac:dyDescent="0.25">
      <c r="B177" s="870"/>
    </row>
    <row r="178" spans="2:2" x14ac:dyDescent="0.25">
      <c r="B178" s="870"/>
    </row>
    <row r="179" spans="2:2" x14ac:dyDescent="0.25">
      <c r="B179" s="870"/>
    </row>
    <row r="180" spans="2:2" x14ac:dyDescent="0.25">
      <c r="B180" s="870"/>
    </row>
    <row r="181" spans="2:2" x14ac:dyDescent="0.25">
      <c r="B181" s="870"/>
    </row>
    <row r="182" spans="2:2" x14ac:dyDescent="0.25">
      <c r="B182" s="870"/>
    </row>
    <row r="183" spans="2:2" x14ac:dyDescent="0.25">
      <c r="B183" s="870"/>
    </row>
    <row r="184" spans="2:2" x14ac:dyDescent="0.25">
      <c r="B184" s="870"/>
    </row>
    <row r="185" spans="2:2" x14ac:dyDescent="0.25">
      <c r="B185" s="870"/>
    </row>
    <row r="186" spans="2:2" x14ac:dyDescent="0.25">
      <c r="B186" s="870"/>
    </row>
    <row r="187" spans="2:2" x14ac:dyDescent="0.25">
      <c r="B187" s="870"/>
    </row>
    <row r="188" spans="2:2" x14ac:dyDescent="0.25">
      <c r="B188" s="870"/>
    </row>
    <row r="189" spans="2:2" x14ac:dyDescent="0.25">
      <c r="B189" s="870"/>
    </row>
    <row r="190" spans="2:2" x14ac:dyDescent="0.25">
      <c r="B190" s="870"/>
    </row>
    <row r="191" spans="2:2" x14ac:dyDescent="0.25">
      <c r="B191" s="870"/>
    </row>
    <row r="192" spans="2:2" x14ac:dyDescent="0.25">
      <c r="B192" s="870"/>
    </row>
    <row r="193" spans="2:2" x14ac:dyDescent="0.25">
      <c r="B193" s="870"/>
    </row>
    <row r="194" spans="2:2" x14ac:dyDescent="0.25">
      <c r="B194" s="870"/>
    </row>
    <row r="195" spans="2:2" x14ac:dyDescent="0.25">
      <c r="B195" s="870"/>
    </row>
    <row r="196" spans="2:2" x14ac:dyDescent="0.25">
      <c r="B196" s="870"/>
    </row>
    <row r="197" spans="2:2" x14ac:dyDescent="0.25">
      <c r="B197" s="870"/>
    </row>
    <row r="198" spans="2:2" x14ac:dyDescent="0.25">
      <c r="B198" s="870"/>
    </row>
    <row r="199" spans="2:2" x14ac:dyDescent="0.25">
      <c r="B199" s="870"/>
    </row>
    <row r="200" spans="2:2" x14ac:dyDescent="0.25">
      <c r="B200" s="870"/>
    </row>
    <row r="201" spans="2:2" x14ac:dyDescent="0.25">
      <c r="B201" s="870"/>
    </row>
    <row r="202" spans="2:2" x14ac:dyDescent="0.25">
      <c r="B202" s="870"/>
    </row>
    <row r="203" spans="2:2" x14ac:dyDescent="0.25">
      <c r="B203" s="870"/>
    </row>
    <row r="204" spans="2:2" x14ac:dyDescent="0.25">
      <c r="B204" s="870"/>
    </row>
    <row r="205" spans="2:2" x14ac:dyDescent="0.25">
      <c r="B205" s="870"/>
    </row>
    <row r="206" spans="2:2" x14ac:dyDescent="0.25">
      <c r="B206" s="870"/>
    </row>
    <row r="207" spans="2:2" x14ac:dyDescent="0.25">
      <c r="B207" s="870"/>
    </row>
    <row r="208" spans="2:2" x14ac:dyDescent="0.25">
      <c r="B208" s="870"/>
    </row>
    <row r="209" spans="2:2" x14ac:dyDescent="0.25">
      <c r="B209" s="870"/>
    </row>
    <row r="210" spans="2:2" x14ac:dyDescent="0.25">
      <c r="B210" s="870"/>
    </row>
    <row r="211" spans="2:2" x14ac:dyDescent="0.25">
      <c r="B211" s="870"/>
    </row>
    <row r="212" spans="2:2" x14ac:dyDescent="0.25">
      <c r="B212" s="870"/>
    </row>
    <row r="213" spans="2:2" x14ac:dyDescent="0.25">
      <c r="B213" s="870"/>
    </row>
    <row r="214" spans="2:2" x14ac:dyDescent="0.25">
      <c r="B214" s="870"/>
    </row>
    <row r="215" spans="2:2" x14ac:dyDescent="0.25">
      <c r="B215" s="870"/>
    </row>
    <row r="216" spans="2:2" x14ac:dyDescent="0.25">
      <c r="B216" s="870"/>
    </row>
    <row r="217" spans="2:2" x14ac:dyDescent="0.25">
      <c r="B217" s="870"/>
    </row>
    <row r="218" spans="2:2" x14ac:dyDescent="0.25">
      <c r="B218" s="870"/>
    </row>
    <row r="219" spans="2:2" x14ac:dyDescent="0.25">
      <c r="B219" s="870"/>
    </row>
    <row r="220" spans="2:2" x14ac:dyDescent="0.25">
      <c r="B220" s="870"/>
    </row>
    <row r="221" spans="2:2" x14ac:dyDescent="0.25">
      <c r="B221" s="870"/>
    </row>
    <row r="222" spans="2:2" x14ac:dyDescent="0.25">
      <c r="B222" s="870"/>
    </row>
    <row r="223" spans="2:2" x14ac:dyDescent="0.25">
      <c r="B223" s="870"/>
    </row>
    <row r="224" spans="2:2" x14ac:dyDescent="0.25">
      <c r="B224" s="870"/>
    </row>
    <row r="225" spans="2:2" x14ac:dyDescent="0.25">
      <c r="B225" s="870"/>
    </row>
    <row r="226" spans="2:2" x14ac:dyDescent="0.25">
      <c r="B226" s="870"/>
    </row>
    <row r="227" spans="2:2" x14ac:dyDescent="0.25">
      <c r="B227" s="870"/>
    </row>
    <row r="228" spans="2:2" x14ac:dyDescent="0.25">
      <c r="B228" s="870"/>
    </row>
    <row r="229" spans="2:2" x14ac:dyDescent="0.25">
      <c r="B229" s="870"/>
    </row>
    <row r="230" spans="2:2" x14ac:dyDescent="0.25">
      <c r="B230" s="870"/>
    </row>
    <row r="231" spans="2:2" x14ac:dyDescent="0.25">
      <c r="B231" s="870"/>
    </row>
    <row r="232" spans="2:2" x14ac:dyDescent="0.25">
      <c r="B232" s="870"/>
    </row>
    <row r="233" spans="2:2" x14ac:dyDescent="0.25">
      <c r="B233" s="870"/>
    </row>
    <row r="234" spans="2:2" x14ac:dyDescent="0.25">
      <c r="B234" s="870"/>
    </row>
    <row r="235" spans="2:2" x14ac:dyDescent="0.25">
      <c r="B235" s="870"/>
    </row>
    <row r="236" spans="2:2" x14ac:dyDescent="0.25">
      <c r="B236" s="870"/>
    </row>
    <row r="237" spans="2:2" x14ac:dyDescent="0.25">
      <c r="B237" s="870"/>
    </row>
    <row r="238" spans="2:2" x14ac:dyDescent="0.25">
      <c r="B238" s="870"/>
    </row>
    <row r="239" spans="2:2" x14ac:dyDescent="0.25">
      <c r="B239" s="870"/>
    </row>
    <row r="240" spans="2:2" x14ac:dyDescent="0.25">
      <c r="B240" s="870"/>
    </row>
    <row r="241" spans="2:2" x14ac:dyDescent="0.25">
      <c r="B241" s="870"/>
    </row>
    <row r="242" spans="2:2" x14ac:dyDescent="0.25">
      <c r="B242" s="870"/>
    </row>
    <row r="243" spans="2:2" x14ac:dyDescent="0.25">
      <c r="B243" s="870"/>
    </row>
    <row r="244" spans="2:2" x14ac:dyDescent="0.25">
      <c r="B244" s="870"/>
    </row>
    <row r="245" spans="2:2" x14ac:dyDescent="0.25">
      <c r="B245" s="870"/>
    </row>
    <row r="246" spans="2:2" x14ac:dyDescent="0.25">
      <c r="B246" s="870"/>
    </row>
    <row r="247" spans="2:2" x14ac:dyDescent="0.25">
      <c r="B247" s="870"/>
    </row>
    <row r="248" spans="2:2" x14ac:dyDescent="0.25">
      <c r="B248" s="870"/>
    </row>
    <row r="249" spans="2:2" x14ac:dyDescent="0.25">
      <c r="B249" s="870"/>
    </row>
    <row r="250" spans="2:2" x14ac:dyDescent="0.25">
      <c r="B250" s="870"/>
    </row>
    <row r="251" spans="2:2" x14ac:dyDescent="0.25">
      <c r="B251" s="870"/>
    </row>
    <row r="252" spans="2:2" x14ac:dyDescent="0.25">
      <c r="B252" s="870"/>
    </row>
    <row r="253" spans="2:2" x14ac:dyDescent="0.25">
      <c r="B253" s="870"/>
    </row>
    <row r="254" spans="2:2" x14ac:dyDescent="0.25">
      <c r="B254" s="870"/>
    </row>
    <row r="255" spans="2:2" x14ac:dyDescent="0.25">
      <c r="B255" s="870"/>
    </row>
    <row r="256" spans="2:2" x14ac:dyDescent="0.25">
      <c r="B256" s="870"/>
    </row>
    <row r="257" spans="2:2" x14ac:dyDescent="0.25">
      <c r="B257" s="870"/>
    </row>
    <row r="258" spans="2:2" x14ac:dyDescent="0.25">
      <c r="B258" s="870"/>
    </row>
    <row r="259" spans="2:2" x14ac:dyDescent="0.25">
      <c r="B259" s="870"/>
    </row>
    <row r="260" spans="2:2" x14ac:dyDescent="0.25">
      <c r="B260" s="870"/>
    </row>
    <row r="261" spans="2:2" x14ac:dyDescent="0.25">
      <c r="B261" s="870"/>
    </row>
    <row r="262" spans="2:2" x14ac:dyDescent="0.25">
      <c r="B262" s="870"/>
    </row>
    <row r="263" spans="2:2" x14ac:dyDescent="0.25">
      <c r="B263" s="870"/>
    </row>
    <row r="264" spans="2:2" x14ac:dyDescent="0.25">
      <c r="B264" s="870"/>
    </row>
    <row r="265" spans="2:2" x14ac:dyDescent="0.25">
      <c r="B265" s="870"/>
    </row>
    <row r="266" spans="2:2" x14ac:dyDescent="0.25">
      <c r="B266" s="870"/>
    </row>
    <row r="267" spans="2:2" x14ac:dyDescent="0.25">
      <c r="B267" s="870"/>
    </row>
    <row r="268" spans="2:2" x14ac:dyDescent="0.25">
      <c r="B268" s="870"/>
    </row>
    <row r="269" spans="2:2" x14ac:dyDescent="0.25">
      <c r="B269" s="870"/>
    </row>
    <row r="270" spans="2:2" x14ac:dyDescent="0.25">
      <c r="B270" s="870"/>
    </row>
    <row r="271" spans="2:2" x14ac:dyDescent="0.25">
      <c r="B271" s="870"/>
    </row>
    <row r="272" spans="2:2" x14ac:dyDescent="0.25">
      <c r="B272" s="870"/>
    </row>
    <row r="273" spans="2:2" x14ac:dyDescent="0.25">
      <c r="B273" s="870"/>
    </row>
    <row r="274" spans="2:2" x14ac:dyDescent="0.25">
      <c r="B274" s="870"/>
    </row>
    <row r="275" spans="2:2" x14ac:dyDescent="0.25">
      <c r="B275" s="870"/>
    </row>
    <row r="276" spans="2:2" x14ac:dyDescent="0.25">
      <c r="B276" s="870"/>
    </row>
    <row r="277" spans="2:2" x14ac:dyDescent="0.25">
      <c r="B277" s="870"/>
    </row>
    <row r="278" spans="2:2" x14ac:dyDescent="0.25">
      <c r="B278" s="870"/>
    </row>
    <row r="279" spans="2:2" x14ac:dyDescent="0.25">
      <c r="B279" s="870"/>
    </row>
    <row r="280" spans="2:2" x14ac:dyDescent="0.25">
      <c r="B280" s="870"/>
    </row>
    <row r="281" spans="2:2" x14ac:dyDescent="0.25">
      <c r="B281" s="870"/>
    </row>
    <row r="282" spans="2:2" x14ac:dyDescent="0.25">
      <c r="B282" s="870"/>
    </row>
    <row r="283" spans="2:2" x14ac:dyDescent="0.25">
      <c r="B283" s="870"/>
    </row>
    <row r="284" spans="2:2" x14ac:dyDescent="0.25">
      <c r="B284" s="870"/>
    </row>
    <row r="285" spans="2:2" x14ac:dyDescent="0.25">
      <c r="B285" s="870"/>
    </row>
    <row r="286" spans="2:2" x14ac:dyDescent="0.25">
      <c r="B286" s="870"/>
    </row>
    <row r="287" spans="2:2" x14ac:dyDescent="0.25">
      <c r="B287" s="870"/>
    </row>
    <row r="288" spans="2:2" x14ac:dyDescent="0.25">
      <c r="B288" s="870"/>
    </row>
    <row r="289" spans="2:2" x14ac:dyDescent="0.25">
      <c r="B289" s="870"/>
    </row>
    <row r="290" spans="2:2" x14ac:dyDescent="0.25">
      <c r="B290" s="870"/>
    </row>
    <row r="291" spans="2:2" x14ac:dyDescent="0.25">
      <c r="B291" s="870"/>
    </row>
    <row r="292" spans="2:2" x14ac:dyDescent="0.25">
      <c r="B292" s="870"/>
    </row>
    <row r="293" spans="2:2" x14ac:dyDescent="0.25">
      <c r="B293" s="870"/>
    </row>
    <row r="294" spans="2:2" x14ac:dyDescent="0.25">
      <c r="B294" s="870"/>
    </row>
    <row r="295" spans="2:2" x14ac:dyDescent="0.25">
      <c r="B295" s="870"/>
    </row>
    <row r="296" spans="2:2" x14ac:dyDescent="0.25">
      <c r="B296" s="870"/>
    </row>
    <row r="297" spans="2:2" x14ac:dyDescent="0.25">
      <c r="B297" s="870"/>
    </row>
    <row r="298" spans="2:2" x14ac:dyDescent="0.25">
      <c r="B298" s="870"/>
    </row>
    <row r="299" spans="2:2" x14ac:dyDescent="0.25">
      <c r="B299" s="870"/>
    </row>
    <row r="300" spans="2:2" x14ac:dyDescent="0.25">
      <c r="B300" s="870"/>
    </row>
    <row r="301" spans="2:2" x14ac:dyDescent="0.25">
      <c r="B301" s="870"/>
    </row>
    <row r="302" spans="2:2" x14ac:dyDescent="0.25">
      <c r="B302" s="870"/>
    </row>
    <row r="303" spans="2:2" x14ac:dyDescent="0.25">
      <c r="B303" s="870"/>
    </row>
    <row r="304" spans="2:2" x14ac:dyDescent="0.25">
      <c r="B304" s="870"/>
    </row>
    <row r="305" spans="2:2" x14ac:dyDescent="0.25">
      <c r="B305" s="870"/>
    </row>
    <row r="306" spans="2:2" x14ac:dyDescent="0.25">
      <c r="B306" s="870"/>
    </row>
    <row r="307" spans="2:2" x14ac:dyDescent="0.25">
      <c r="B307" s="870"/>
    </row>
    <row r="308" spans="2:2" x14ac:dyDescent="0.25">
      <c r="B308" s="870"/>
    </row>
    <row r="309" spans="2:2" x14ac:dyDescent="0.25">
      <c r="B309" s="870"/>
    </row>
    <row r="310" spans="2:2" x14ac:dyDescent="0.25">
      <c r="B310" s="870"/>
    </row>
    <row r="311" spans="2:2" x14ac:dyDescent="0.25">
      <c r="B311" s="870"/>
    </row>
    <row r="312" spans="2:2" x14ac:dyDescent="0.25">
      <c r="B312" s="870"/>
    </row>
    <row r="313" spans="2:2" x14ac:dyDescent="0.25">
      <c r="B313" s="870"/>
    </row>
    <row r="314" spans="2:2" x14ac:dyDescent="0.25">
      <c r="B314" s="870"/>
    </row>
    <row r="315" spans="2:2" x14ac:dyDescent="0.25">
      <c r="B315" s="870"/>
    </row>
    <row r="316" spans="2:2" x14ac:dyDescent="0.25">
      <c r="B316" s="870"/>
    </row>
    <row r="317" spans="2:2" x14ac:dyDescent="0.25">
      <c r="B317" s="870"/>
    </row>
    <row r="318" spans="2:2" x14ac:dyDescent="0.25">
      <c r="B318" s="870"/>
    </row>
    <row r="319" spans="2:2" x14ac:dyDescent="0.25">
      <c r="B319" s="870"/>
    </row>
    <row r="320" spans="2:2" x14ac:dyDescent="0.25">
      <c r="B320" s="870"/>
    </row>
    <row r="321" spans="2:2" x14ac:dyDescent="0.25">
      <c r="B321" s="870"/>
    </row>
    <row r="322" spans="2:2" x14ac:dyDescent="0.25">
      <c r="B322" s="870"/>
    </row>
    <row r="323" spans="2:2" x14ac:dyDescent="0.25">
      <c r="B323" s="870"/>
    </row>
    <row r="324" spans="2:2" x14ac:dyDescent="0.25">
      <c r="B324" s="870"/>
    </row>
    <row r="325" spans="2:2" x14ac:dyDescent="0.25">
      <c r="B325" s="870"/>
    </row>
    <row r="326" spans="2:2" x14ac:dyDescent="0.25">
      <c r="B326" s="870"/>
    </row>
    <row r="327" spans="2:2" x14ac:dyDescent="0.25">
      <c r="B327" s="870"/>
    </row>
    <row r="328" spans="2:2" x14ac:dyDescent="0.25">
      <c r="B328" s="870"/>
    </row>
    <row r="329" spans="2:2" x14ac:dyDescent="0.25">
      <c r="B329" s="870"/>
    </row>
    <row r="330" spans="2:2" x14ac:dyDescent="0.25">
      <c r="B330" s="870"/>
    </row>
    <row r="331" spans="2:2" x14ac:dyDescent="0.25">
      <c r="B331" s="870"/>
    </row>
    <row r="332" spans="2:2" x14ac:dyDescent="0.25">
      <c r="B332" s="870"/>
    </row>
    <row r="333" spans="2:2" x14ac:dyDescent="0.25">
      <c r="B333" s="870"/>
    </row>
    <row r="334" spans="2:2" x14ac:dyDescent="0.25">
      <c r="B334" s="870"/>
    </row>
    <row r="335" spans="2:2" x14ac:dyDescent="0.25">
      <c r="B335" s="870"/>
    </row>
    <row r="336" spans="2:2" x14ac:dyDescent="0.25">
      <c r="B336" s="870"/>
    </row>
    <row r="337" spans="2:2" x14ac:dyDescent="0.25">
      <c r="B337" s="870"/>
    </row>
    <row r="338" spans="2:2" x14ac:dyDescent="0.25">
      <c r="B338" s="870"/>
    </row>
    <row r="339" spans="2:2" x14ac:dyDescent="0.25">
      <c r="B339" s="870"/>
    </row>
    <row r="340" spans="2:2" x14ac:dyDescent="0.25">
      <c r="B340" s="870"/>
    </row>
    <row r="341" spans="2:2" x14ac:dyDescent="0.25">
      <c r="B341" s="870"/>
    </row>
    <row r="342" spans="2:2" x14ac:dyDescent="0.25">
      <c r="B342" s="870"/>
    </row>
    <row r="343" spans="2:2" x14ac:dyDescent="0.25">
      <c r="B343" s="870"/>
    </row>
    <row r="344" spans="2:2" x14ac:dyDescent="0.25">
      <c r="B344" s="870"/>
    </row>
    <row r="345" spans="2:2" x14ac:dyDescent="0.25">
      <c r="B345" s="870"/>
    </row>
    <row r="346" spans="2:2" x14ac:dyDescent="0.25">
      <c r="B346" s="870"/>
    </row>
    <row r="347" spans="2:2" x14ac:dyDescent="0.25">
      <c r="B347" s="870"/>
    </row>
    <row r="348" spans="2:2" x14ac:dyDescent="0.25">
      <c r="B348" s="870"/>
    </row>
    <row r="349" spans="2:2" x14ac:dyDescent="0.25">
      <c r="B349" s="870"/>
    </row>
    <row r="350" spans="2:2" x14ac:dyDescent="0.25">
      <c r="B350" s="870"/>
    </row>
    <row r="351" spans="2:2" x14ac:dyDescent="0.25">
      <c r="B351" s="870"/>
    </row>
    <row r="352" spans="2:2" x14ac:dyDescent="0.25">
      <c r="B352" s="870"/>
    </row>
    <row r="353" spans="2:2" x14ac:dyDescent="0.25">
      <c r="B353" s="870"/>
    </row>
    <row r="354" spans="2:2" x14ac:dyDescent="0.25">
      <c r="B354" s="870"/>
    </row>
    <row r="355" spans="2:2" x14ac:dyDescent="0.25">
      <c r="B355" s="870"/>
    </row>
    <row r="356" spans="2:2" x14ac:dyDescent="0.25">
      <c r="B356" s="870"/>
    </row>
    <row r="357" spans="2:2" x14ac:dyDescent="0.25">
      <c r="B357" s="870"/>
    </row>
    <row r="358" spans="2:2" x14ac:dyDescent="0.25">
      <c r="B358" s="870"/>
    </row>
    <row r="359" spans="2:2" x14ac:dyDescent="0.25">
      <c r="B359" s="870"/>
    </row>
    <row r="360" spans="2:2" x14ac:dyDescent="0.25">
      <c r="B360" s="870"/>
    </row>
    <row r="361" spans="2:2" x14ac:dyDescent="0.25">
      <c r="B361" s="870"/>
    </row>
    <row r="362" spans="2:2" x14ac:dyDescent="0.25">
      <c r="B362" s="870"/>
    </row>
    <row r="363" spans="2:2" x14ac:dyDescent="0.25">
      <c r="B363" s="870"/>
    </row>
    <row r="364" spans="2:2" x14ac:dyDescent="0.25">
      <c r="B364" s="870"/>
    </row>
    <row r="365" spans="2:2" x14ac:dyDescent="0.25">
      <c r="B365" s="870"/>
    </row>
    <row r="366" spans="2:2" x14ac:dyDescent="0.25">
      <c r="B366" s="870"/>
    </row>
    <row r="367" spans="2:2" x14ac:dyDescent="0.25">
      <c r="B367" s="870"/>
    </row>
    <row r="368" spans="2:2" x14ac:dyDescent="0.25">
      <c r="B368" s="870"/>
    </row>
    <row r="369" spans="2:2" x14ac:dyDescent="0.25">
      <c r="B369" s="870"/>
    </row>
    <row r="370" spans="2:2" x14ac:dyDescent="0.25">
      <c r="B370" s="870"/>
    </row>
    <row r="371" spans="2:2" x14ac:dyDescent="0.25">
      <c r="B371" s="870"/>
    </row>
    <row r="372" spans="2:2" x14ac:dyDescent="0.25">
      <c r="B372" s="870"/>
    </row>
    <row r="373" spans="2:2" x14ac:dyDescent="0.25">
      <c r="B373" s="870"/>
    </row>
    <row r="374" spans="2:2" x14ac:dyDescent="0.25">
      <c r="B374" s="870"/>
    </row>
    <row r="375" spans="2:2" x14ac:dyDescent="0.25">
      <c r="B375" s="870"/>
    </row>
    <row r="376" spans="2:2" x14ac:dyDescent="0.25">
      <c r="B376" s="870"/>
    </row>
    <row r="377" spans="2:2" x14ac:dyDescent="0.25">
      <c r="B377" s="870"/>
    </row>
    <row r="378" spans="2:2" x14ac:dyDescent="0.25">
      <c r="B378" s="870"/>
    </row>
    <row r="379" spans="2:2" x14ac:dyDescent="0.25">
      <c r="B379" s="870"/>
    </row>
    <row r="380" spans="2:2" x14ac:dyDescent="0.25">
      <c r="B380" s="870"/>
    </row>
    <row r="381" spans="2:2" x14ac:dyDescent="0.25">
      <c r="B381" s="870"/>
    </row>
    <row r="382" spans="2:2" x14ac:dyDescent="0.25">
      <c r="B382" s="870"/>
    </row>
    <row r="383" spans="2:2" x14ac:dyDescent="0.25">
      <c r="B383" s="870"/>
    </row>
    <row r="384" spans="2:2" x14ac:dyDescent="0.25">
      <c r="B384" s="870"/>
    </row>
    <row r="385" spans="2:2" x14ac:dyDescent="0.25">
      <c r="B385" s="870"/>
    </row>
    <row r="386" spans="2:2" x14ac:dyDescent="0.25">
      <c r="B386" s="870"/>
    </row>
    <row r="387" spans="2:2" x14ac:dyDescent="0.25">
      <c r="B387" s="870"/>
    </row>
    <row r="388" spans="2:2" x14ac:dyDescent="0.25">
      <c r="B388" s="870"/>
    </row>
    <row r="389" spans="2:2" x14ac:dyDescent="0.25">
      <c r="B389" s="870"/>
    </row>
    <row r="390" spans="2:2" x14ac:dyDescent="0.25">
      <c r="B390" s="870"/>
    </row>
    <row r="391" spans="2:2" x14ac:dyDescent="0.25">
      <c r="B391" s="870"/>
    </row>
    <row r="392" spans="2:2" x14ac:dyDescent="0.25">
      <c r="B392" s="870"/>
    </row>
    <row r="393" spans="2:2" x14ac:dyDescent="0.25">
      <c r="B393" s="870"/>
    </row>
    <row r="394" spans="2:2" x14ac:dyDescent="0.25">
      <c r="B394" s="870"/>
    </row>
    <row r="395" spans="2:2" x14ac:dyDescent="0.25">
      <c r="B395" s="870"/>
    </row>
    <row r="396" spans="2:2" x14ac:dyDescent="0.25">
      <c r="B396" s="870"/>
    </row>
    <row r="397" spans="2:2" x14ac:dyDescent="0.25">
      <c r="B397" s="870"/>
    </row>
    <row r="398" spans="2:2" x14ac:dyDescent="0.25">
      <c r="B398" s="870"/>
    </row>
    <row r="399" spans="2:2" x14ac:dyDescent="0.25">
      <c r="B399" s="870"/>
    </row>
    <row r="400" spans="2:2" x14ac:dyDescent="0.25">
      <c r="B400" s="870"/>
    </row>
    <row r="401" spans="2:2" x14ac:dyDescent="0.25">
      <c r="B401" s="870"/>
    </row>
    <row r="402" spans="2:2" x14ac:dyDescent="0.25">
      <c r="B402" s="870"/>
    </row>
    <row r="403" spans="2:2" x14ac:dyDescent="0.25">
      <c r="B403" s="870"/>
    </row>
    <row r="404" spans="2:2" x14ac:dyDescent="0.25">
      <c r="B404" s="870"/>
    </row>
    <row r="405" spans="2:2" x14ac:dyDescent="0.25">
      <c r="B405" s="870"/>
    </row>
    <row r="406" spans="2:2" x14ac:dyDescent="0.25">
      <c r="B406" s="870"/>
    </row>
    <row r="407" spans="2:2" x14ac:dyDescent="0.25">
      <c r="B407" s="870"/>
    </row>
    <row r="408" spans="2:2" x14ac:dyDescent="0.25">
      <c r="B408" s="870"/>
    </row>
    <row r="409" spans="2:2" x14ac:dyDescent="0.25">
      <c r="B409" s="870"/>
    </row>
    <row r="410" spans="2:2" x14ac:dyDescent="0.25">
      <c r="B410" s="870"/>
    </row>
    <row r="411" spans="2:2" x14ac:dyDescent="0.25">
      <c r="B411" s="870"/>
    </row>
    <row r="412" spans="2:2" x14ac:dyDescent="0.25">
      <c r="B412" s="870"/>
    </row>
    <row r="413" spans="2:2" x14ac:dyDescent="0.25">
      <c r="B413" s="870"/>
    </row>
    <row r="414" spans="2:2" x14ac:dyDescent="0.25">
      <c r="B414" s="870"/>
    </row>
    <row r="415" spans="2:2" x14ac:dyDescent="0.25">
      <c r="B415" s="870"/>
    </row>
    <row r="416" spans="2:2" x14ac:dyDescent="0.25">
      <c r="B416" s="870"/>
    </row>
    <row r="417" spans="2:2" x14ac:dyDescent="0.25">
      <c r="B417" s="870"/>
    </row>
    <row r="418" spans="2:2" x14ac:dyDescent="0.25">
      <c r="B418" s="870"/>
    </row>
    <row r="419" spans="2:2" x14ac:dyDescent="0.25">
      <c r="B419" s="870"/>
    </row>
    <row r="420" spans="2:2" x14ac:dyDescent="0.25">
      <c r="B420" s="870"/>
    </row>
    <row r="421" spans="2:2" x14ac:dyDescent="0.25">
      <c r="B421" s="870"/>
    </row>
    <row r="422" spans="2:2" x14ac:dyDescent="0.25">
      <c r="B422" s="870"/>
    </row>
    <row r="423" spans="2:2" x14ac:dyDescent="0.25">
      <c r="B423" s="870"/>
    </row>
    <row r="424" spans="2:2" x14ac:dyDescent="0.25">
      <c r="B424" s="870"/>
    </row>
    <row r="425" spans="2:2" x14ac:dyDescent="0.25">
      <c r="B425" s="870"/>
    </row>
    <row r="426" spans="2:2" x14ac:dyDescent="0.25">
      <c r="B426" s="870"/>
    </row>
    <row r="427" spans="2:2" x14ac:dyDescent="0.25">
      <c r="B427" s="870"/>
    </row>
    <row r="428" spans="2:2" x14ac:dyDescent="0.25">
      <c r="B428" s="870"/>
    </row>
    <row r="429" spans="2:2" x14ac:dyDescent="0.25">
      <c r="B429" s="870"/>
    </row>
    <row r="430" spans="2:2" x14ac:dyDescent="0.25">
      <c r="B430" s="870"/>
    </row>
    <row r="431" spans="2:2" x14ac:dyDescent="0.25">
      <c r="B431" s="870"/>
    </row>
    <row r="432" spans="2:2" x14ac:dyDescent="0.25">
      <c r="B432" s="870"/>
    </row>
    <row r="433" spans="2:2" x14ac:dyDescent="0.25">
      <c r="B433" s="870"/>
    </row>
    <row r="434" spans="2:2" x14ac:dyDescent="0.25">
      <c r="B434" s="870"/>
    </row>
    <row r="435" spans="2:2" x14ac:dyDescent="0.25">
      <c r="B435" s="870"/>
    </row>
    <row r="436" spans="2:2" x14ac:dyDescent="0.25">
      <c r="B436" s="870"/>
    </row>
    <row r="437" spans="2:2" x14ac:dyDescent="0.25">
      <c r="B437" s="870"/>
    </row>
    <row r="438" spans="2:2" x14ac:dyDescent="0.25">
      <c r="B438" s="870"/>
    </row>
    <row r="439" spans="2:2" x14ac:dyDescent="0.25">
      <c r="B439" s="870"/>
    </row>
    <row r="440" spans="2:2" x14ac:dyDescent="0.25">
      <c r="B440" s="870"/>
    </row>
    <row r="441" spans="2:2" x14ac:dyDescent="0.25">
      <c r="B441" s="870"/>
    </row>
    <row r="442" spans="2:2" x14ac:dyDescent="0.25">
      <c r="B442" s="870"/>
    </row>
    <row r="443" spans="2:2" x14ac:dyDescent="0.25">
      <c r="B443" s="870"/>
    </row>
    <row r="444" spans="2:2" x14ac:dyDescent="0.25">
      <c r="B444" s="870"/>
    </row>
    <row r="445" spans="2:2" x14ac:dyDescent="0.25">
      <c r="B445" s="870"/>
    </row>
    <row r="446" spans="2:2" x14ac:dyDescent="0.25">
      <c r="B446" s="870"/>
    </row>
    <row r="447" spans="2:2" x14ac:dyDescent="0.25">
      <c r="B447" s="870"/>
    </row>
    <row r="448" spans="2:2" x14ac:dyDescent="0.25">
      <c r="B448" s="870"/>
    </row>
    <row r="449" spans="2:2" x14ac:dyDescent="0.25">
      <c r="B449" s="870"/>
    </row>
    <row r="450" spans="2:2" x14ac:dyDescent="0.25">
      <c r="B450" s="870"/>
    </row>
    <row r="451" spans="2:2" x14ac:dyDescent="0.25">
      <c r="B451" s="870"/>
    </row>
  </sheetData>
  <mergeCells count="6">
    <mergeCell ref="A2:N2"/>
    <mergeCell ref="A4:A5"/>
    <mergeCell ref="B4:B5"/>
    <mergeCell ref="C4:F4"/>
    <mergeCell ref="G4:J4"/>
    <mergeCell ref="K4:N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2"/>
  <sheetViews>
    <sheetView workbookViewId="0"/>
  </sheetViews>
  <sheetFormatPr defaultColWidth="7.21875" defaultRowHeight="13.2" x14ac:dyDescent="0.25"/>
  <cols>
    <col min="1" max="1" width="6" style="887" customWidth="1"/>
    <col min="2" max="2" width="37.88671875" style="874" customWidth="1"/>
    <col min="3" max="4" width="10.21875" style="875" customWidth="1"/>
    <col min="5" max="5" width="9.33203125" style="875" customWidth="1"/>
    <col min="6" max="6" width="11.44140625" style="888" customWidth="1"/>
    <col min="7" max="8" width="10.21875" style="875" customWidth="1"/>
    <col min="9" max="9" width="8.88671875" style="875" customWidth="1"/>
    <col min="10" max="10" width="11.44140625" style="888" customWidth="1"/>
    <col min="11" max="12" width="10.21875" style="875" customWidth="1"/>
    <col min="13" max="13" width="8.88671875" style="875" customWidth="1"/>
    <col min="14" max="14" width="11.44140625" style="888" customWidth="1"/>
    <col min="15" max="256" width="7.21875" style="881"/>
    <col min="257" max="257" width="6" style="881" customWidth="1"/>
    <col min="258" max="258" width="37.88671875" style="881" customWidth="1"/>
    <col min="259" max="260" width="10.21875" style="881" customWidth="1"/>
    <col min="261" max="261" width="9.33203125" style="881" customWidth="1"/>
    <col min="262" max="262" width="11.44140625" style="881" customWidth="1"/>
    <col min="263" max="264" width="10.21875" style="881" customWidth="1"/>
    <col min="265" max="265" width="8.88671875" style="881" customWidth="1"/>
    <col min="266" max="266" width="11.44140625" style="881" customWidth="1"/>
    <col min="267" max="268" width="10.21875" style="881" customWidth="1"/>
    <col min="269" max="269" width="8.88671875" style="881" customWidth="1"/>
    <col min="270" max="270" width="11.44140625" style="881" customWidth="1"/>
    <col min="271" max="512" width="7.21875" style="881"/>
    <col min="513" max="513" width="6" style="881" customWidth="1"/>
    <col min="514" max="514" width="37.88671875" style="881" customWidth="1"/>
    <col min="515" max="516" width="10.21875" style="881" customWidth="1"/>
    <col min="517" max="517" width="9.33203125" style="881" customWidth="1"/>
    <col min="518" max="518" width="11.44140625" style="881" customWidth="1"/>
    <col min="519" max="520" width="10.21875" style="881" customWidth="1"/>
    <col min="521" max="521" width="8.88671875" style="881" customWidth="1"/>
    <col min="522" max="522" width="11.44140625" style="881" customWidth="1"/>
    <col min="523" max="524" width="10.21875" style="881" customWidth="1"/>
    <col min="525" max="525" width="8.88671875" style="881" customWidth="1"/>
    <col min="526" max="526" width="11.44140625" style="881" customWidth="1"/>
    <col min="527" max="768" width="7.21875" style="881"/>
    <col min="769" max="769" width="6" style="881" customWidth="1"/>
    <col min="770" max="770" width="37.88671875" style="881" customWidth="1"/>
    <col min="771" max="772" width="10.21875" style="881" customWidth="1"/>
    <col min="773" max="773" width="9.33203125" style="881" customWidth="1"/>
    <col min="774" max="774" width="11.44140625" style="881" customWidth="1"/>
    <col min="775" max="776" width="10.21875" style="881" customWidth="1"/>
    <col min="777" max="777" width="8.88671875" style="881" customWidth="1"/>
    <col min="778" max="778" width="11.44140625" style="881" customWidth="1"/>
    <col min="779" max="780" width="10.21875" style="881" customWidth="1"/>
    <col min="781" max="781" width="8.88671875" style="881" customWidth="1"/>
    <col min="782" max="782" width="11.44140625" style="881" customWidth="1"/>
    <col min="783" max="1024" width="7.21875" style="881"/>
    <col min="1025" max="1025" width="6" style="881" customWidth="1"/>
    <col min="1026" max="1026" width="37.88671875" style="881" customWidth="1"/>
    <col min="1027" max="1028" width="10.21875" style="881" customWidth="1"/>
    <col min="1029" max="1029" width="9.33203125" style="881" customWidth="1"/>
    <col min="1030" max="1030" width="11.44140625" style="881" customWidth="1"/>
    <col min="1031" max="1032" width="10.21875" style="881" customWidth="1"/>
    <col min="1033" max="1033" width="8.88671875" style="881" customWidth="1"/>
    <col min="1034" max="1034" width="11.44140625" style="881" customWidth="1"/>
    <col min="1035" max="1036" width="10.21875" style="881" customWidth="1"/>
    <col min="1037" max="1037" width="8.88671875" style="881" customWidth="1"/>
    <col min="1038" max="1038" width="11.44140625" style="881" customWidth="1"/>
    <col min="1039" max="1280" width="7.21875" style="881"/>
    <col min="1281" max="1281" width="6" style="881" customWidth="1"/>
    <col min="1282" max="1282" width="37.88671875" style="881" customWidth="1"/>
    <col min="1283" max="1284" width="10.21875" style="881" customWidth="1"/>
    <col min="1285" max="1285" width="9.33203125" style="881" customWidth="1"/>
    <col min="1286" max="1286" width="11.44140625" style="881" customWidth="1"/>
    <col min="1287" max="1288" width="10.21875" style="881" customWidth="1"/>
    <col min="1289" max="1289" width="8.88671875" style="881" customWidth="1"/>
    <col min="1290" max="1290" width="11.44140625" style="881" customWidth="1"/>
    <col min="1291" max="1292" width="10.21875" style="881" customWidth="1"/>
    <col min="1293" max="1293" width="8.88671875" style="881" customWidth="1"/>
    <col min="1294" max="1294" width="11.44140625" style="881" customWidth="1"/>
    <col min="1295" max="1536" width="7.21875" style="881"/>
    <col min="1537" max="1537" width="6" style="881" customWidth="1"/>
    <col min="1538" max="1538" width="37.88671875" style="881" customWidth="1"/>
    <col min="1539" max="1540" width="10.21875" style="881" customWidth="1"/>
    <col min="1541" max="1541" width="9.33203125" style="881" customWidth="1"/>
    <col min="1542" max="1542" width="11.44140625" style="881" customWidth="1"/>
    <col min="1543" max="1544" width="10.21875" style="881" customWidth="1"/>
    <col min="1545" max="1545" width="8.88671875" style="881" customWidth="1"/>
    <col min="1546" max="1546" width="11.44140625" style="881" customWidth="1"/>
    <col min="1547" max="1548" width="10.21875" style="881" customWidth="1"/>
    <col min="1549" max="1549" width="8.88671875" style="881" customWidth="1"/>
    <col min="1550" max="1550" width="11.44140625" style="881" customWidth="1"/>
    <col min="1551" max="1792" width="7.21875" style="881"/>
    <col min="1793" max="1793" width="6" style="881" customWidth="1"/>
    <col min="1794" max="1794" width="37.88671875" style="881" customWidth="1"/>
    <col min="1795" max="1796" width="10.21875" style="881" customWidth="1"/>
    <col min="1797" max="1797" width="9.33203125" style="881" customWidth="1"/>
    <col min="1798" max="1798" width="11.44140625" style="881" customWidth="1"/>
    <col min="1799" max="1800" width="10.21875" style="881" customWidth="1"/>
    <col min="1801" max="1801" width="8.88671875" style="881" customWidth="1"/>
    <col min="1802" max="1802" width="11.44140625" style="881" customWidth="1"/>
    <col min="1803" max="1804" width="10.21875" style="881" customWidth="1"/>
    <col min="1805" max="1805" width="8.88671875" style="881" customWidth="1"/>
    <col min="1806" max="1806" width="11.44140625" style="881" customWidth="1"/>
    <col min="1807" max="2048" width="7.21875" style="881"/>
    <col min="2049" max="2049" width="6" style="881" customWidth="1"/>
    <col min="2050" max="2050" width="37.88671875" style="881" customWidth="1"/>
    <col min="2051" max="2052" width="10.21875" style="881" customWidth="1"/>
    <col min="2053" max="2053" width="9.33203125" style="881" customWidth="1"/>
    <col min="2054" max="2054" width="11.44140625" style="881" customWidth="1"/>
    <col min="2055" max="2056" width="10.21875" style="881" customWidth="1"/>
    <col min="2057" max="2057" width="8.88671875" style="881" customWidth="1"/>
    <col min="2058" max="2058" width="11.44140625" style="881" customWidth="1"/>
    <col min="2059" max="2060" width="10.21875" style="881" customWidth="1"/>
    <col min="2061" max="2061" width="8.88671875" style="881" customWidth="1"/>
    <col min="2062" max="2062" width="11.44140625" style="881" customWidth="1"/>
    <col min="2063" max="2304" width="7.21875" style="881"/>
    <col min="2305" max="2305" width="6" style="881" customWidth="1"/>
    <col min="2306" max="2306" width="37.88671875" style="881" customWidth="1"/>
    <col min="2307" max="2308" width="10.21875" style="881" customWidth="1"/>
    <col min="2309" max="2309" width="9.33203125" style="881" customWidth="1"/>
    <col min="2310" max="2310" width="11.44140625" style="881" customWidth="1"/>
    <col min="2311" max="2312" width="10.21875" style="881" customWidth="1"/>
    <col min="2313" max="2313" width="8.88671875" style="881" customWidth="1"/>
    <col min="2314" max="2314" width="11.44140625" style="881" customWidth="1"/>
    <col min="2315" max="2316" width="10.21875" style="881" customWidth="1"/>
    <col min="2317" max="2317" width="8.88671875" style="881" customWidth="1"/>
    <col min="2318" max="2318" width="11.44140625" style="881" customWidth="1"/>
    <col min="2319" max="2560" width="7.21875" style="881"/>
    <col min="2561" max="2561" width="6" style="881" customWidth="1"/>
    <col min="2562" max="2562" width="37.88671875" style="881" customWidth="1"/>
    <col min="2563" max="2564" width="10.21875" style="881" customWidth="1"/>
    <col min="2565" max="2565" width="9.33203125" style="881" customWidth="1"/>
    <col min="2566" max="2566" width="11.44140625" style="881" customWidth="1"/>
    <col min="2567" max="2568" width="10.21875" style="881" customWidth="1"/>
    <col min="2569" max="2569" width="8.88671875" style="881" customWidth="1"/>
    <col min="2570" max="2570" width="11.44140625" style="881" customWidth="1"/>
    <col min="2571" max="2572" width="10.21875" style="881" customWidth="1"/>
    <col min="2573" max="2573" width="8.88671875" style="881" customWidth="1"/>
    <col min="2574" max="2574" width="11.44140625" style="881" customWidth="1"/>
    <col min="2575" max="2816" width="7.21875" style="881"/>
    <col min="2817" max="2817" width="6" style="881" customWidth="1"/>
    <col min="2818" max="2818" width="37.88671875" style="881" customWidth="1"/>
    <col min="2819" max="2820" width="10.21875" style="881" customWidth="1"/>
    <col min="2821" max="2821" width="9.33203125" style="881" customWidth="1"/>
    <col min="2822" max="2822" width="11.44140625" style="881" customWidth="1"/>
    <col min="2823" max="2824" width="10.21875" style="881" customWidth="1"/>
    <col min="2825" max="2825" width="8.88671875" style="881" customWidth="1"/>
    <col min="2826" max="2826" width="11.44140625" style="881" customWidth="1"/>
    <col min="2827" max="2828" width="10.21875" style="881" customWidth="1"/>
    <col min="2829" max="2829" width="8.88671875" style="881" customWidth="1"/>
    <col min="2830" max="2830" width="11.44140625" style="881" customWidth="1"/>
    <col min="2831" max="3072" width="7.21875" style="881"/>
    <col min="3073" max="3073" width="6" style="881" customWidth="1"/>
    <col min="3074" max="3074" width="37.88671875" style="881" customWidth="1"/>
    <col min="3075" max="3076" width="10.21875" style="881" customWidth="1"/>
    <col min="3077" max="3077" width="9.33203125" style="881" customWidth="1"/>
    <col min="3078" max="3078" width="11.44140625" style="881" customWidth="1"/>
    <col min="3079" max="3080" width="10.21875" style="881" customWidth="1"/>
    <col min="3081" max="3081" width="8.88671875" style="881" customWidth="1"/>
    <col min="3082" max="3082" width="11.44140625" style="881" customWidth="1"/>
    <col min="3083" max="3084" width="10.21875" style="881" customWidth="1"/>
    <col min="3085" max="3085" width="8.88671875" style="881" customWidth="1"/>
    <col min="3086" max="3086" width="11.44140625" style="881" customWidth="1"/>
    <col min="3087" max="3328" width="7.21875" style="881"/>
    <col min="3329" max="3329" width="6" style="881" customWidth="1"/>
    <col min="3330" max="3330" width="37.88671875" style="881" customWidth="1"/>
    <col min="3331" max="3332" width="10.21875" style="881" customWidth="1"/>
    <col min="3333" max="3333" width="9.33203125" style="881" customWidth="1"/>
    <col min="3334" max="3334" width="11.44140625" style="881" customWidth="1"/>
    <col min="3335" max="3336" width="10.21875" style="881" customWidth="1"/>
    <col min="3337" max="3337" width="8.88671875" style="881" customWidth="1"/>
    <col min="3338" max="3338" width="11.44140625" style="881" customWidth="1"/>
    <col min="3339" max="3340" width="10.21875" style="881" customWidth="1"/>
    <col min="3341" max="3341" width="8.88671875" style="881" customWidth="1"/>
    <col min="3342" max="3342" width="11.44140625" style="881" customWidth="1"/>
    <col min="3343" max="3584" width="7.21875" style="881"/>
    <col min="3585" max="3585" width="6" style="881" customWidth="1"/>
    <col min="3586" max="3586" width="37.88671875" style="881" customWidth="1"/>
    <col min="3587" max="3588" width="10.21875" style="881" customWidth="1"/>
    <col min="3589" max="3589" width="9.33203125" style="881" customWidth="1"/>
    <col min="3590" max="3590" width="11.44140625" style="881" customWidth="1"/>
    <col min="3591" max="3592" width="10.21875" style="881" customWidth="1"/>
    <col min="3593" max="3593" width="8.88671875" style="881" customWidth="1"/>
    <col min="3594" max="3594" width="11.44140625" style="881" customWidth="1"/>
    <col min="3595" max="3596" width="10.21875" style="881" customWidth="1"/>
    <col min="3597" max="3597" width="8.88671875" style="881" customWidth="1"/>
    <col min="3598" max="3598" width="11.44140625" style="881" customWidth="1"/>
    <col min="3599" max="3840" width="7.21875" style="881"/>
    <col min="3841" max="3841" width="6" style="881" customWidth="1"/>
    <col min="3842" max="3842" width="37.88671875" style="881" customWidth="1"/>
    <col min="3843" max="3844" width="10.21875" style="881" customWidth="1"/>
    <col min="3845" max="3845" width="9.33203125" style="881" customWidth="1"/>
    <col min="3846" max="3846" width="11.44140625" style="881" customWidth="1"/>
    <col min="3847" max="3848" width="10.21875" style="881" customWidth="1"/>
    <col min="3849" max="3849" width="8.88671875" style="881" customWidth="1"/>
    <col min="3850" max="3850" width="11.44140625" style="881" customWidth="1"/>
    <col min="3851" max="3852" width="10.21875" style="881" customWidth="1"/>
    <col min="3853" max="3853" width="8.88671875" style="881" customWidth="1"/>
    <col min="3854" max="3854" width="11.44140625" style="881" customWidth="1"/>
    <col min="3855" max="4096" width="7.21875" style="881"/>
    <col min="4097" max="4097" width="6" style="881" customWidth="1"/>
    <col min="4098" max="4098" width="37.88671875" style="881" customWidth="1"/>
    <col min="4099" max="4100" width="10.21875" style="881" customWidth="1"/>
    <col min="4101" max="4101" width="9.33203125" style="881" customWidth="1"/>
    <col min="4102" max="4102" width="11.44140625" style="881" customWidth="1"/>
    <col min="4103" max="4104" width="10.21875" style="881" customWidth="1"/>
    <col min="4105" max="4105" width="8.88671875" style="881" customWidth="1"/>
    <col min="4106" max="4106" width="11.44140625" style="881" customWidth="1"/>
    <col min="4107" max="4108" width="10.21875" style="881" customWidth="1"/>
    <col min="4109" max="4109" width="8.88671875" style="881" customWidth="1"/>
    <col min="4110" max="4110" width="11.44140625" style="881" customWidth="1"/>
    <col min="4111" max="4352" width="7.21875" style="881"/>
    <col min="4353" max="4353" width="6" style="881" customWidth="1"/>
    <col min="4354" max="4354" width="37.88671875" style="881" customWidth="1"/>
    <col min="4355" max="4356" width="10.21875" style="881" customWidth="1"/>
    <col min="4357" max="4357" width="9.33203125" style="881" customWidth="1"/>
    <col min="4358" max="4358" width="11.44140625" style="881" customWidth="1"/>
    <col min="4359" max="4360" width="10.21875" style="881" customWidth="1"/>
    <col min="4361" max="4361" width="8.88671875" style="881" customWidth="1"/>
    <col min="4362" max="4362" width="11.44140625" style="881" customWidth="1"/>
    <col min="4363" max="4364" width="10.21875" style="881" customWidth="1"/>
    <col min="4365" max="4365" width="8.88671875" style="881" customWidth="1"/>
    <col min="4366" max="4366" width="11.44140625" style="881" customWidth="1"/>
    <col min="4367" max="4608" width="7.21875" style="881"/>
    <col min="4609" max="4609" width="6" style="881" customWidth="1"/>
    <col min="4610" max="4610" width="37.88671875" style="881" customWidth="1"/>
    <col min="4611" max="4612" width="10.21875" style="881" customWidth="1"/>
    <col min="4613" max="4613" width="9.33203125" style="881" customWidth="1"/>
    <col min="4614" max="4614" width="11.44140625" style="881" customWidth="1"/>
    <col min="4615" max="4616" width="10.21875" style="881" customWidth="1"/>
    <col min="4617" max="4617" width="8.88671875" style="881" customWidth="1"/>
    <col min="4618" max="4618" width="11.44140625" style="881" customWidth="1"/>
    <col min="4619" max="4620" width="10.21875" style="881" customWidth="1"/>
    <col min="4621" max="4621" width="8.88671875" style="881" customWidth="1"/>
    <col min="4622" max="4622" width="11.44140625" style="881" customWidth="1"/>
    <col min="4623" max="4864" width="7.21875" style="881"/>
    <col min="4865" max="4865" width="6" style="881" customWidth="1"/>
    <col min="4866" max="4866" width="37.88671875" style="881" customWidth="1"/>
    <col min="4867" max="4868" width="10.21875" style="881" customWidth="1"/>
    <col min="4869" max="4869" width="9.33203125" style="881" customWidth="1"/>
    <col min="4870" max="4870" width="11.44140625" style="881" customWidth="1"/>
    <col min="4871" max="4872" width="10.21875" style="881" customWidth="1"/>
    <col min="4873" max="4873" width="8.88671875" style="881" customWidth="1"/>
    <col min="4874" max="4874" width="11.44140625" style="881" customWidth="1"/>
    <col min="4875" max="4876" width="10.21875" style="881" customWidth="1"/>
    <col min="4877" max="4877" width="8.88671875" style="881" customWidth="1"/>
    <col min="4878" max="4878" width="11.44140625" style="881" customWidth="1"/>
    <col min="4879" max="5120" width="7.21875" style="881"/>
    <col min="5121" max="5121" width="6" style="881" customWidth="1"/>
    <col min="5122" max="5122" width="37.88671875" style="881" customWidth="1"/>
    <col min="5123" max="5124" width="10.21875" style="881" customWidth="1"/>
    <col min="5125" max="5125" width="9.33203125" style="881" customWidth="1"/>
    <col min="5126" max="5126" width="11.44140625" style="881" customWidth="1"/>
    <col min="5127" max="5128" width="10.21875" style="881" customWidth="1"/>
    <col min="5129" max="5129" width="8.88671875" style="881" customWidth="1"/>
    <col min="5130" max="5130" width="11.44140625" style="881" customWidth="1"/>
    <col min="5131" max="5132" width="10.21875" style="881" customWidth="1"/>
    <col min="5133" max="5133" width="8.88671875" style="881" customWidth="1"/>
    <col min="5134" max="5134" width="11.44140625" style="881" customWidth="1"/>
    <col min="5135" max="5376" width="7.21875" style="881"/>
    <col min="5377" max="5377" width="6" style="881" customWidth="1"/>
    <col min="5378" max="5378" width="37.88671875" style="881" customWidth="1"/>
    <col min="5379" max="5380" width="10.21875" style="881" customWidth="1"/>
    <col min="5381" max="5381" width="9.33203125" style="881" customWidth="1"/>
    <col min="5382" max="5382" width="11.44140625" style="881" customWidth="1"/>
    <col min="5383" max="5384" width="10.21875" style="881" customWidth="1"/>
    <col min="5385" max="5385" width="8.88671875" style="881" customWidth="1"/>
    <col min="5386" max="5386" width="11.44140625" style="881" customWidth="1"/>
    <col min="5387" max="5388" width="10.21875" style="881" customWidth="1"/>
    <col min="5389" max="5389" width="8.88671875" style="881" customWidth="1"/>
    <col min="5390" max="5390" width="11.44140625" style="881" customWidth="1"/>
    <col min="5391" max="5632" width="7.21875" style="881"/>
    <col min="5633" max="5633" width="6" style="881" customWidth="1"/>
    <col min="5634" max="5634" width="37.88671875" style="881" customWidth="1"/>
    <col min="5635" max="5636" width="10.21875" style="881" customWidth="1"/>
    <col min="5637" max="5637" width="9.33203125" style="881" customWidth="1"/>
    <col min="5638" max="5638" width="11.44140625" style="881" customWidth="1"/>
    <col min="5639" max="5640" width="10.21875" style="881" customWidth="1"/>
    <col min="5641" max="5641" width="8.88671875" style="881" customWidth="1"/>
    <col min="5642" max="5642" width="11.44140625" style="881" customWidth="1"/>
    <col min="5643" max="5644" width="10.21875" style="881" customWidth="1"/>
    <col min="5645" max="5645" width="8.88671875" style="881" customWidth="1"/>
    <col min="5646" max="5646" width="11.44140625" style="881" customWidth="1"/>
    <col min="5647" max="5888" width="7.21875" style="881"/>
    <col min="5889" max="5889" width="6" style="881" customWidth="1"/>
    <col min="5890" max="5890" width="37.88671875" style="881" customWidth="1"/>
    <col min="5891" max="5892" width="10.21875" style="881" customWidth="1"/>
    <col min="5893" max="5893" width="9.33203125" style="881" customWidth="1"/>
    <col min="5894" max="5894" width="11.44140625" style="881" customWidth="1"/>
    <col min="5895" max="5896" width="10.21875" style="881" customWidth="1"/>
    <col min="5897" max="5897" width="8.88671875" style="881" customWidth="1"/>
    <col min="5898" max="5898" width="11.44140625" style="881" customWidth="1"/>
    <col min="5899" max="5900" width="10.21875" style="881" customWidth="1"/>
    <col min="5901" max="5901" width="8.88671875" style="881" customWidth="1"/>
    <col min="5902" max="5902" width="11.44140625" style="881" customWidth="1"/>
    <col min="5903" max="6144" width="7.21875" style="881"/>
    <col min="6145" max="6145" width="6" style="881" customWidth="1"/>
    <col min="6146" max="6146" width="37.88671875" style="881" customWidth="1"/>
    <col min="6147" max="6148" width="10.21875" style="881" customWidth="1"/>
    <col min="6149" max="6149" width="9.33203125" style="881" customWidth="1"/>
    <col min="6150" max="6150" width="11.44140625" style="881" customWidth="1"/>
    <col min="6151" max="6152" width="10.21875" style="881" customWidth="1"/>
    <col min="6153" max="6153" width="8.88671875" style="881" customWidth="1"/>
    <col min="6154" max="6154" width="11.44140625" style="881" customWidth="1"/>
    <col min="6155" max="6156" width="10.21875" style="881" customWidth="1"/>
    <col min="6157" max="6157" width="8.88671875" style="881" customWidth="1"/>
    <col min="6158" max="6158" width="11.44140625" style="881" customWidth="1"/>
    <col min="6159" max="6400" width="7.21875" style="881"/>
    <col min="6401" max="6401" width="6" style="881" customWidth="1"/>
    <col min="6402" max="6402" width="37.88671875" style="881" customWidth="1"/>
    <col min="6403" max="6404" width="10.21875" style="881" customWidth="1"/>
    <col min="6405" max="6405" width="9.33203125" style="881" customWidth="1"/>
    <col min="6406" max="6406" width="11.44140625" style="881" customWidth="1"/>
    <col min="6407" max="6408" width="10.21875" style="881" customWidth="1"/>
    <col min="6409" max="6409" width="8.88671875" style="881" customWidth="1"/>
    <col min="6410" max="6410" width="11.44140625" style="881" customWidth="1"/>
    <col min="6411" max="6412" width="10.21875" style="881" customWidth="1"/>
    <col min="6413" max="6413" width="8.88671875" style="881" customWidth="1"/>
    <col min="6414" max="6414" width="11.44140625" style="881" customWidth="1"/>
    <col min="6415" max="6656" width="7.21875" style="881"/>
    <col min="6657" max="6657" width="6" style="881" customWidth="1"/>
    <col min="6658" max="6658" width="37.88671875" style="881" customWidth="1"/>
    <col min="6659" max="6660" width="10.21875" style="881" customWidth="1"/>
    <col min="6661" max="6661" width="9.33203125" style="881" customWidth="1"/>
    <col min="6662" max="6662" width="11.44140625" style="881" customWidth="1"/>
    <col min="6663" max="6664" width="10.21875" style="881" customWidth="1"/>
    <col min="6665" max="6665" width="8.88671875" style="881" customWidth="1"/>
    <col min="6666" max="6666" width="11.44140625" style="881" customWidth="1"/>
    <col min="6667" max="6668" width="10.21875" style="881" customWidth="1"/>
    <col min="6669" max="6669" width="8.88671875" style="881" customWidth="1"/>
    <col min="6670" max="6670" width="11.44140625" style="881" customWidth="1"/>
    <col min="6671" max="6912" width="7.21875" style="881"/>
    <col min="6913" max="6913" width="6" style="881" customWidth="1"/>
    <col min="6914" max="6914" width="37.88671875" style="881" customWidth="1"/>
    <col min="6915" max="6916" width="10.21875" style="881" customWidth="1"/>
    <col min="6917" max="6917" width="9.33203125" style="881" customWidth="1"/>
    <col min="6918" max="6918" width="11.44140625" style="881" customWidth="1"/>
    <col min="6919" max="6920" width="10.21875" style="881" customWidth="1"/>
    <col min="6921" max="6921" width="8.88671875" style="881" customWidth="1"/>
    <col min="6922" max="6922" width="11.44140625" style="881" customWidth="1"/>
    <col min="6923" max="6924" width="10.21875" style="881" customWidth="1"/>
    <col min="6925" max="6925" width="8.88671875" style="881" customWidth="1"/>
    <col min="6926" max="6926" width="11.44140625" style="881" customWidth="1"/>
    <col min="6927" max="7168" width="7.21875" style="881"/>
    <col min="7169" max="7169" width="6" style="881" customWidth="1"/>
    <col min="7170" max="7170" width="37.88671875" style="881" customWidth="1"/>
    <col min="7171" max="7172" width="10.21875" style="881" customWidth="1"/>
    <col min="7173" max="7173" width="9.33203125" style="881" customWidth="1"/>
    <col min="7174" max="7174" width="11.44140625" style="881" customWidth="1"/>
    <col min="7175" max="7176" width="10.21875" style="881" customWidth="1"/>
    <col min="7177" max="7177" width="8.88671875" style="881" customWidth="1"/>
    <col min="7178" max="7178" width="11.44140625" style="881" customWidth="1"/>
    <col min="7179" max="7180" width="10.21875" style="881" customWidth="1"/>
    <col min="7181" max="7181" width="8.88671875" style="881" customWidth="1"/>
    <col min="7182" max="7182" width="11.44140625" style="881" customWidth="1"/>
    <col min="7183" max="7424" width="7.21875" style="881"/>
    <col min="7425" max="7425" width="6" style="881" customWidth="1"/>
    <col min="7426" max="7426" width="37.88671875" style="881" customWidth="1"/>
    <col min="7427" max="7428" width="10.21875" style="881" customWidth="1"/>
    <col min="7429" max="7429" width="9.33203125" style="881" customWidth="1"/>
    <col min="7430" max="7430" width="11.44140625" style="881" customWidth="1"/>
    <col min="7431" max="7432" width="10.21875" style="881" customWidth="1"/>
    <col min="7433" max="7433" width="8.88671875" style="881" customWidth="1"/>
    <col min="7434" max="7434" width="11.44140625" style="881" customWidth="1"/>
    <col min="7435" max="7436" width="10.21875" style="881" customWidth="1"/>
    <col min="7437" max="7437" width="8.88671875" style="881" customWidth="1"/>
    <col min="7438" max="7438" width="11.44140625" style="881" customWidth="1"/>
    <col min="7439" max="7680" width="7.21875" style="881"/>
    <col min="7681" max="7681" width="6" style="881" customWidth="1"/>
    <col min="7682" max="7682" width="37.88671875" style="881" customWidth="1"/>
    <col min="7683" max="7684" width="10.21875" style="881" customWidth="1"/>
    <col min="7685" max="7685" width="9.33203125" style="881" customWidth="1"/>
    <col min="7686" max="7686" width="11.44140625" style="881" customWidth="1"/>
    <col min="7687" max="7688" width="10.21875" style="881" customWidth="1"/>
    <col min="7689" max="7689" width="8.88671875" style="881" customWidth="1"/>
    <col min="7690" max="7690" width="11.44140625" style="881" customWidth="1"/>
    <col min="7691" max="7692" width="10.21875" style="881" customWidth="1"/>
    <col min="7693" max="7693" width="8.88671875" style="881" customWidth="1"/>
    <col min="7694" max="7694" width="11.44140625" style="881" customWidth="1"/>
    <col min="7695" max="7936" width="7.21875" style="881"/>
    <col min="7937" max="7937" width="6" style="881" customWidth="1"/>
    <col min="7938" max="7938" width="37.88671875" style="881" customWidth="1"/>
    <col min="7939" max="7940" width="10.21875" style="881" customWidth="1"/>
    <col min="7941" max="7941" width="9.33203125" style="881" customWidth="1"/>
    <col min="7942" max="7942" width="11.44140625" style="881" customWidth="1"/>
    <col min="7943" max="7944" width="10.21875" style="881" customWidth="1"/>
    <col min="7945" max="7945" width="8.88671875" style="881" customWidth="1"/>
    <col min="7946" max="7946" width="11.44140625" style="881" customWidth="1"/>
    <col min="7947" max="7948" width="10.21875" style="881" customWidth="1"/>
    <col min="7949" max="7949" width="8.88671875" style="881" customWidth="1"/>
    <col min="7950" max="7950" width="11.44140625" style="881" customWidth="1"/>
    <col min="7951" max="8192" width="7.21875" style="881"/>
    <col min="8193" max="8193" width="6" style="881" customWidth="1"/>
    <col min="8194" max="8194" width="37.88671875" style="881" customWidth="1"/>
    <col min="8195" max="8196" width="10.21875" style="881" customWidth="1"/>
    <col min="8197" max="8197" width="9.33203125" style="881" customWidth="1"/>
    <col min="8198" max="8198" width="11.44140625" style="881" customWidth="1"/>
    <col min="8199" max="8200" width="10.21875" style="881" customWidth="1"/>
    <col min="8201" max="8201" width="8.88671875" style="881" customWidth="1"/>
    <col min="8202" max="8202" width="11.44140625" style="881" customWidth="1"/>
    <col min="8203" max="8204" width="10.21875" style="881" customWidth="1"/>
    <col min="8205" max="8205" width="8.88671875" style="881" customWidth="1"/>
    <col min="8206" max="8206" width="11.44140625" style="881" customWidth="1"/>
    <col min="8207" max="8448" width="7.21875" style="881"/>
    <col min="8449" max="8449" width="6" style="881" customWidth="1"/>
    <col min="8450" max="8450" width="37.88671875" style="881" customWidth="1"/>
    <col min="8451" max="8452" width="10.21875" style="881" customWidth="1"/>
    <col min="8453" max="8453" width="9.33203125" style="881" customWidth="1"/>
    <col min="8454" max="8454" width="11.44140625" style="881" customWidth="1"/>
    <col min="8455" max="8456" width="10.21875" style="881" customWidth="1"/>
    <col min="8457" max="8457" width="8.88671875" style="881" customWidth="1"/>
    <col min="8458" max="8458" width="11.44140625" style="881" customWidth="1"/>
    <col min="8459" max="8460" width="10.21875" style="881" customWidth="1"/>
    <col min="8461" max="8461" width="8.88671875" style="881" customWidth="1"/>
    <col min="8462" max="8462" width="11.44140625" style="881" customWidth="1"/>
    <col min="8463" max="8704" width="7.21875" style="881"/>
    <col min="8705" max="8705" width="6" style="881" customWidth="1"/>
    <col min="8706" max="8706" width="37.88671875" style="881" customWidth="1"/>
    <col min="8707" max="8708" width="10.21875" style="881" customWidth="1"/>
    <col min="8709" max="8709" width="9.33203125" style="881" customWidth="1"/>
    <col min="8710" max="8710" width="11.44140625" style="881" customWidth="1"/>
    <col min="8711" max="8712" width="10.21875" style="881" customWidth="1"/>
    <col min="8713" max="8713" width="8.88671875" style="881" customWidth="1"/>
    <col min="8714" max="8714" width="11.44140625" style="881" customWidth="1"/>
    <col min="8715" max="8716" width="10.21875" style="881" customWidth="1"/>
    <col min="8717" max="8717" width="8.88671875" style="881" customWidth="1"/>
    <col min="8718" max="8718" width="11.44140625" style="881" customWidth="1"/>
    <col min="8719" max="8960" width="7.21875" style="881"/>
    <col min="8961" max="8961" width="6" style="881" customWidth="1"/>
    <col min="8962" max="8962" width="37.88671875" style="881" customWidth="1"/>
    <col min="8963" max="8964" width="10.21875" style="881" customWidth="1"/>
    <col min="8965" max="8965" width="9.33203125" style="881" customWidth="1"/>
    <col min="8966" max="8966" width="11.44140625" style="881" customWidth="1"/>
    <col min="8967" max="8968" width="10.21875" style="881" customWidth="1"/>
    <col min="8969" max="8969" width="8.88671875" style="881" customWidth="1"/>
    <col min="8970" max="8970" width="11.44140625" style="881" customWidth="1"/>
    <col min="8971" max="8972" width="10.21875" style="881" customWidth="1"/>
    <col min="8973" max="8973" width="8.88671875" style="881" customWidth="1"/>
    <col min="8974" max="8974" width="11.44140625" style="881" customWidth="1"/>
    <col min="8975" max="9216" width="7.21875" style="881"/>
    <col min="9217" max="9217" width="6" style="881" customWidth="1"/>
    <col min="9218" max="9218" width="37.88671875" style="881" customWidth="1"/>
    <col min="9219" max="9220" width="10.21875" style="881" customWidth="1"/>
    <col min="9221" max="9221" width="9.33203125" style="881" customWidth="1"/>
    <col min="9222" max="9222" width="11.44140625" style="881" customWidth="1"/>
    <col min="9223" max="9224" width="10.21875" style="881" customWidth="1"/>
    <col min="9225" max="9225" width="8.88671875" style="881" customWidth="1"/>
    <col min="9226" max="9226" width="11.44140625" style="881" customWidth="1"/>
    <col min="9227" max="9228" width="10.21875" style="881" customWidth="1"/>
    <col min="9229" max="9229" width="8.88671875" style="881" customWidth="1"/>
    <col min="9230" max="9230" width="11.44140625" style="881" customWidth="1"/>
    <col min="9231" max="9472" width="7.21875" style="881"/>
    <col min="9473" max="9473" width="6" style="881" customWidth="1"/>
    <col min="9474" max="9474" width="37.88671875" style="881" customWidth="1"/>
    <col min="9475" max="9476" width="10.21875" style="881" customWidth="1"/>
    <col min="9477" max="9477" width="9.33203125" style="881" customWidth="1"/>
    <col min="9478" max="9478" width="11.44140625" style="881" customWidth="1"/>
    <col min="9479" max="9480" width="10.21875" style="881" customWidth="1"/>
    <col min="9481" max="9481" width="8.88671875" style="881" customWidth="1"/>
    <col min="9482" max="9482" width="11.44140625" style="881" customWidth="1"/>
    <col min="9483" max="9484" width="10.21875" style="881" customWidth="1"/>
    <col min="9485" max="9485" width="8.88671875" style="881" customWidth="1"/>
    <col min="9486" max="9486" width="11.44140625" style="881" customWidth="1"/>
    <col min="9487" max="9728" width="7.21875" style="881"/>
    <col min="9729" max="9729" width="6" style="881" customWidth="1"/>
    <col min="9730" max="9730" width="37.88671875" style="881" customWidth="1"/>
    <col min="9731" max="9732" width="10.21875" style="881" customWidth="1"/>
    <col min="9733" max="9733" width="9.33203125" style="881" customWidth="1"/>
    <col min="9734" max="9734" width="11.44140625" style="881" customWidth="1"/>
    <col min="9735" max="9736" width="10.21875" style="881" customWidth="1"/>
    <col min="9737" max="9737" width="8.88671875" style="881" customWidth="1"/>
    <col min="9738" max="9738" width="11.44140625" style="881" customWidth="1"/>
    <col min="9739" max="9740" width="10.21875" style="881" customWidth="1"/>
    <col min="9741" max="9741" width="8.88671875" style="881" customWidth="1"/>
    <col min="9742" max="9742" width="11.44140625" style="881" customWidth="1"/>
    <col min="9743" max="9984" width="7.21875" style="881"/>
    <col min="9985" max="9985" width="6" style="881" customWidth="1"/>
    <col min="9986" max="9986" width="37.88671875" style="881" customWidth="1"/>
    <col min="9987" max="9988" width="10.21875" style="881" customWidth="1"/>
    <col min="9989" max="9989" width="9.33203125" style="881" customWidth="1"/>
    <col min="9990" max="9990" width="11.44140625" style="881" customWidth="1"/>
    <col min="9991" max="9992" width="10.21875" style="881" customWidth="1"/>
    <col min="9993" max="9993" width="8.88671875" style="881" customWidth="1"/>
    <col min="9994" max="9994" width="11.44140625" style="881" customWidth="1"/>
    <col min="9995" max="9996" width="10.21875" style="881" customWidth="1"/>
    <col min="9997" max="9997" width="8.88671875" style="881" customWidth="1"/>
    <col min="9998" max="9998" width="11.44140625" style="881" customWidth="1"/>
    <col min="9999" max="10240" width="7.21875" style="881"/>
    <col min="10241" max="10241" width="6" style="881" customWidth="1"/>
    <col min="10242" max="10242" width="37.88671875" style="881" customWidth="1"/>
    <col min="10243" max="10244" width="10.21875" style="881" customWidth="1"/>
    <col min="10245" max="10245" width="9.33203125" style="881" customWidth="1"/>
    <col min="10246" max="10246" width="11.44140625" style="881" customWidth="1"/>
    <col min="10247" max="10248" width="10.21875" style="881" customWidth="1"/>
    <col min="10249" max="10249" width="8.88671875" style="881" customWidth="1"/>
    <col min="10250" max="10250" width="11.44140625" style="881" customWidth="1"/>
    <col min="10251" max="10252" width="10.21875" style="881" customWidth="1"/>
    <col min="10253" max="10253" width="8.88671875" style="881" customWidth="1"/>
    <col min="10254" max="10254" width="11.44140625" style="881" customWidth="1"/>
    <col min="10255" max="10496" width="7.21875" style="881"/>
    <col min="10497" max="10497" width="6" style="881" customWidth="1"/>
    <col min="10498" max="10498" width="37.88671875" style="881" customWidth="1"/>
    <col min="10499" max="10500" width="10.21875" style="881" customWidth="1"/>
    <col min="10501" max="10501" width="9.33203125" style="881" customWidth="1"/>
    <col min="10502" max="10502" width="11.44140625" style="881" customWidth="1"/>
    <col min="10503" max="10504" width="10.21875" style="881" customWidth="1"/>
    <col min="10505" max="10505" width="8.88671875" style="881" customWidth="1"/>
    <col min="10506" max="10506" width="11.44140625" style="881" customWidth="1"/>
    <col min="10507" max="10508" width="10.21875" style="881" customWidth="1"/>
    <col min="10509" max="10509" width="8.88671875" style="881" customWidth="1"/>
    <col min="10510" max="10510" width="11.44140625" style="881" customWidth="1"/>
    <col min="10511" max="10752" width="7.21875" style="881"/>
    <col min="10753" max="10753" width="6" style="881" customWidth="1"/>
    <col min="10754" max="10754" width="37.88671875" style="881" customWidth="1"/>
    <col min="10755" max="10756" width="10.21875" style="881" customWidth="1"/>
    <col min="10757" max="10757" width="9.33203125" style="881" customWidth="1"/>
    <col min="10758" max="10758" width="11.44140625" style="881" customWidth="1"/>
    <col min="10759" max="10760" width="10.21875" style="881" customWidth="1"/>
    <col min="10761" max="10761" width="8.88671875" style="881" customWidth="1"/>
    <col min="10762" max="10762" width="11.44140625" style="881" customWidth="1"/>
    <col min="10763" max="10764" width="10.21875" style="881" customWidth="1"/>
    <col min="10765" max="10765" width="8.88671875" style="881" customWidth="1"/>
    <col min="10766" max="10766" width="11.44140625" style="881" customWidth="1"/>
    <col min="10767" max="11008" width="7.21875" style="881"/>
    <col min="11009" max="11009" width="6" style="881" customWidth="1"/>
    <col min="11010" max="11010" width="37.88671875" style="881" customWidth="1"/>
    <col min="11011" max="11012" width="10.21875" style="881" customWidth="1"/>
    <col min="11013" max="11013" width="9.33203125" style="881" customWidth="1"/>
    <col min="11014" max="11014" width="11.44140625" style="881" customWidth="1"/>
    <col min="11015" max="11016" width="10.21875" style="881" customWidth="1"/>
    <col min="11017" max="11017" width="8.88671875" style="881" customWidth="1"/>
    <col min="11018" max="11018" width="11.44140625" style="881" customWidth="1"/>
    <col min="11019" max="11020" width="10.21875" style="881" customWidth="1"/>
    <col min="11021" max="11021" width="8.88671875" style="881" customWidth="1"/>
    <col min="11022" max="11022" width="11.44140625" style="881" customWidth="1"/>
    <col min="11023" max="11264" width="7.21875" style="881"/>
    <col min="11265" max="11265" width="6" style="881" customWidth="1"/>
    <col min="11266" max="11266" width="37.88671875" style="881" customWidth="1"/>
    <col min="11267" max="11268" width="10.21875" style="881" customWidth="1"/>
    <col min="11269" max="11269" width="9.33203125" style="881" customWidth="1"/>
    <col min="11270" max="11270" width="11.44140625" style="881" customWidth="1"/>
    <col min="11271" max="11272" width="10.21875" style="881" customWidth="1"/>
    <col min="11273" max="11273" width="8.88671875" style="881" customWidth="1"/>
    <col min="11274" max="11274" width="11.44140625" style="881" customWidth="1"/>
    <col min="11275" max="11276" width="10.21875" style="881" customWidth="1"/>
    <col min="11277" max="11277" width="8.88671875" style="881" customWidth="1"/>
    <col min="11278" max="11278" width="11.44140625" style="881" customWidth="1"/>
    <col min="11279" max="11520" width="7.21875" style="881"/>
    <col min="11521" max="11521" width="6" style="881" customWidth="1"/>
    <col min="11522" max="11522" width="37.88671875" style="881" customWidth="1"/>
    <col min="11523" max="11524" width="10.21875" style="881" customWidth="1"/>
    <col min="11525" max="11525" width="9.33203125" style="881" customWidth="1"/>
    <col min="11526" max="11526" width="11.44140625" style="881" customWidth="1"/>
    <col min="11527" max="11528" width="10.21875" style="881" customWidth="1"/>
    <col min="11529" max="11529" width="8.88671875" style="881" customWidth="1"/>
    <col min="11530" max="11530" width="11.44140625" style="881" customWidth="1"/>
    <col min="11531" max="11532" width="10.21875" style="881" customWidth="1"/>
    <col min="11533" max="11533" width="8.88671875" style="881" customWidth="1"/>
    <col min="11534" max="11534" width="11.44140625" style="881" customWidth="1"/>
    <col min="11535" max="11776" width="7.21875" style="881"/>
    <col min="11777" max="11777" width="6" style="881" customWidth="1"/>
    <col min="11778" max="11778" width="37.88671875" style="881" customWidth="1"/>
    <col min="11779" max="11780" width="10.21875" style="881" customWidth="1"/>
    <col min="11781" max="11781" width="9.33203125" style="881" customWidth="1"/>
    <col min="11782" max="11782" width="11.44140625" style="881" customWidth="1"/>
    <col min="11783" max="11784" width="10.21875" style="881" customWidth="1"/>
    <col min="11785" max="11785" width="8.88671875" style="881" customWidth="1"/>
    <col min="11786" max="11786" width="11.44140625" style="881" customWidth="1"/>
    <col min="11787" max="11788" width="10.21875" style="881" customWidth="1"/>
    <col min="11789" max="11789" width="8.88671875" style="881" customWidth="1"/>
    <col min="11790" max="11790" width="11.44140625" style="881" customWidth="1"/>
    <col min="11791" max="12032" width="7.21875" style="881"/>
    <col min="12033" max="12033" width="6" style="881" customWidth="1"/>
    <col min="12034" max="12034" width="37.88671875" style="881" customWidth="1"/>
    <col min="12035" max="12036" width="10.21875" style="881" customWidth="1"/>
    <col min="12037" max="12037" width="9.33203125" style="881" customWidth="1"/>
    <col min="12038" max="12038" width="11.44140625" style="881" customWidth="1"/>
    <col min="12039" max="12040" width="10.21875" style="881" customWidth="1"/>
    <col min="12041" max="12041" width="8.88671875" style="881" customWidth="1"/>
    <col min="12042" max="12042" width="11.44140625" style="881" customWidth="1"/>
    <col min="12043" max="12044" width="10.21875" style="881" customWidth="1"/>
    <col min="12045" max="12045" width="8.88671875" style="881" customWidth="1"/>
    <col min="12046" max="12046" width="11.44140625" style="881" customWidth="1"/>
    <col min="12047" max="12288" width="7.21875" style="881"/>
    <col min="12289" max="12289" width="6" style="881" customWidth="1"/>
    <col min="12290" max="12290" width="37.88671875" style="881" customWidth="1"/>
    <col min="12291" max="12292" width="10.21875" style="881" customWidth="1"/>
    <col min="12293" max="12293" width="9.33203125" style="881" customWidth="1"/>
    <col min="12294" max="12294" width="11.44140625" style="881" customWidth="1"/>
    <col min="12295" max="12296" width="10.21875" style="881" customWidth="1"/>
    <col min="12297" max="12297" width="8.88671875" style="881" customWidth="1"/>
    <col min="12298" max="12298" width="11.44140625" style="881" customWidth="1"/>
    <col min="12299" max="12300" width="10.21875" style="881" customWidth="1"/>
    <col min="12301" max="12301" width="8.88671875" style="881" customWidth="1"/>
    <col min="12302" max="12302" width="11.44140625" style="881" customWidth="1"/>
    <col min="12303" max="12544" width="7.21875" style="881"/>
    <col min="12545" max="12545" width="6" style="881" customWidth="1"/>
    <col min="12546" max="12546" width="37.88671875" style="881" customWidth="1"/>
    <col min="12547" max="12548" width="10.21875" style="881" customWidth="1"/>
    <col min="12549" max="12549" width="9.33203125" style="881" customWidth="1"/>
    <col min="12550" max="12550" width="11.44140625" style="881" customWidth="1"/>
    <col min="12551" max="12552" width="10.21875" style="881" customWidth="1"/>
    <col min="12553" max="12553" width="8.88671875" style="881" customWidth="1"/>
    <col min="12554" max="12554" width="11.44140625" style="881" customWidth="1"/>
    <col min="12555" max="12556" width="10.21875" style="881" customWidth="1"/>
    <col min="12557" max="12557" width="8.88671875" style="881" customWidth="1"/>
    <col min="12558" max="12558" width="11.44140625" style="881" customWidth="1"/>
    <col min="12559" max="12800" width="7.21875" style="881"/>
    <col min="12801" max="12801" width="6" style="881" customWidth="1"/>
    <col min="12802" max="12802" width="37.88671875" style="881" customWidth="1"/>
    <col min="12803" max="12804" width="10.21875" style="881" customWidth="1"/>
    <col min="12805" max="12805" width="9.33203125" style="881" customWidth="1"/>
    <col min="12806" max="12806" width="11.44140625" style="881" customWidth="1"/>
    <col min="12807" max="12808" width="10.21875" style="881" customWidth="1"/>
    <col min="12809" max="12809" width="8.88671875" style="881" customWidth="1"/>
    <col min="12810" max="12810" width="11.44140625" style="881" customWidth="1"/>
    <col min="12811" max="12812" width="10.21875" style="881" customWidth="1"/>
    <col min="12813" max="12813" width="8.88671875" style="881" customWidth="1"/>
    <col min="12814" max="12814" width="11.44140625" style="881" customWidth="1"/>
    <col min="12815" max="13056" width="7.21875" style="881"/>
    <col min="13057" max="13057" width="6" style="881" customWidth="1"/>
    <col min="13058" max="13058" width="37.88671875" style="881" customWidth="1"/>
    <col min="13059" max="13060" width="10.21875" style="881" customWidth="1"/>
    <col min="13061" max="13061" width="9.33203125" style="881" customWidth="1"/>
    <col min="13062" max="13062" width="11.44140625" style="881" customWidth="1"/>
    <col min="13063" max="13064" width="10.21875" style="881" customWidth="1"/>
    <col min="13065" max="13065" width="8.88671875" style="881" customWidth="1"/>
    <col min="13066" max="13066" width="11.44140625" style="881" customWidth="1"/>
    <col min="13067" max="13068" width="10.21875" style="881" customWidth="1"/>
    <col min="13069" max="13069" width="8.88671875" style="881" customWidth="1"/>
    <col min="13070" max="13070" width="11.44140625" style="881" customWidth="1"/>
    <col min="13071" max="13312" width="7.21875" style="881"/>
    <col min="13313" max="13313" width="6" style="881" customWidth="1"/>
    <col min="13314" max="13314" width="37.88671875" style="881" customWidth="1"/>
    <col min="13315" max="13316" width="10.21875" style="881" customWidth="1"/>
    <col min="13317" max="13317" width="9.33203125" style="881" customWidth="1"/>
    <col min="13318" max="13318" width="11.44140625" style="881" customWidth="1"/>
    <col min="13319" max="13320" width="10.21875" style="881" customWidth="1"/>
    <col min="13321" max="13321" width="8.88671875" style="881" customWidth="1"/>
    <col min="13322" max="13322" width="11.44140625" style="881" customWidth="1"/>
    <col min="13323" max="13324" width="10.21875" style="881" customWidth="1"/>
    <col min="13325" max="13325" width="8.88671875" style="881" customWidth="1"/>
    <col min="13326" max="13326" width="11.44140625" style="881" customWidth="1"/>
    <col min="13327" max="13568" width="7.21875" style="881"/>
    <col min="13569" max="13569" width="6" style="881" customWidth="1"/>
    <col min="13570" max="13570" width="37.88671875" style="881" customWidth="1"/>
    <col min="13571" max="13572" width="10.21875" style="881" customWidth="1"/>
    <col min="13573" max="13573" width="9.33203125" style="881" customWidth="1"/>
    <col min="13574" max="13574" width="11.44140625" style="881" customWidth="1"/>
    <col min="13575" max="13576" width="10.21875" style="881" customWidth="1"/>
    <col min="13577" max="13577" width="8.88671875" style="881" customWidth="1"/>
    <col min="13578" max="13578" width="11.44140625" style="881" customWidth="1"/>
    <col min="13579" max="13580" width="10.21875" style="881" customWidth="1"/>
    <col min="13581" max="13581" width="8.88671875" style="881" customWidth="1"/>
    <col min="13582" max="13582" width="11.44140625" style="881" customWidth="1"/>
    <col min="13583" max="13824" width="7.21875" style="881"/>
    <col min="13825" max="13825" width="6" style="881" customWidth="1"/>
    <col min="13826" max="13826" width="37.88671875" style="881" customWidth="1"/>
    <col min="13827" max="13828" width="10.21875" style="881" customWidth="1"/>
    <col min="13829" max="13829" width="9.33203125" style="881" customWidth="1"/>
    <col min="13830" max="13830" width="11.44140625" style="881" customWidth="1"/>
    <col min="13831" max="13832" width="10.21875" style="881" customWidth="1"/>
    <col min="13833" max="13833" width="8.88671875" style="881" customWidth="1"/>
    <col min="13834" max="13834" width="11.44140625" style="881" customWidth="1"/>
    <col min="13835" max="13836" width="10.21875" style="881" customWidth="1"/>
    <col min="13837" max="13837" width="8.88671875" style="881" customWidth="1"/>
    <col min="13838" max="13838" width="11.44140625" style="881" customWidth="1"/>
    <col min="13839" max="14080" width="7.21875" style="881"/>
    <col min="14081" max="14081" width="6" style="881" customWidth="1"/>
    <col min="14082" max="14082" width="37.88671875" style="881" customWidth="1"/>
    <col min="14083" max="14084" width="10.21875" style="881" customWidth="1"/>
    <col min="14085" max="14085" width="9.33203125" style="881" customWidth="1"/>
    <col min="14086" max="14086" width="11.44140625" style="881" customWidth="1"/>
    <col min="14087" max="14088" width="10.21875" style="881" customWidth="1"/>
    <col min="14089" max="14089" width="8.88671875" style="881" customWidth="1"/>
    <col min="14090" max="14090" width="11.44140625" style="881" customWidth="1"/>
    <col min="14091" max="14092" width="10.21875" style="881" customWidth="1"/>
    <col min="14093" max="14093" width="8.88671875" style="881" customWidth="1"/>
    <col min="14094" max="14094" width="11.44140625" style="881" customWidth="1"/>
    <col min="14095" max="14336" width="7.21875" style="881"/>
    <col min="14337" max="14337" width="6" style="881" customWidth="1"/>
    <col min="14338" max="14338" width="37.88671875" style="881" customWidth="1"/>
    <col min="14339" max="14340" width="10.21875" style="881" customWidth="1"/>
    <col min="14341" max="14341" width="9.33203125" style="881" customWidth="1"/>
    <col min="14342" max="14342" width="11.44140625" style="881" customWidth="1"/>
    <col min="14343" max="14344" width="10.21875" style="881" customWidth="1"/>
    <col min="14345" max="14345" width="8.88671875" style="881" customWidth="1"/>
    <col min="14346" max="14346" width="11.44140625" style="881" customWidth="1"/>
    <col min="14347" max="14348" width="10.21875" style="881" customWidth="1"/>
    <col min="14349" max="14349" width="8.88671875" style="881" customWidth="1"/>
    <col min="14350" max="14350" width="11.44140625" style="881" customWidth="1"/>
    <col min="14351" max="14592" width="7.21875" style="881"/>
    <col min="14593" max="14593" width="6" style="881" customWidth="1"/>
    <col min="14594" max="14594" width="37.88671875" style="881" customWidth="1"/>
    <col min="14595" max="14596" width="10.21875" style="881" customWidth="1"/>
    <col min="14597" max="14597" width="9.33203125" style="881" customWidth="1"/>
    <col min="14598" max="14598" width="11.44140625" style="881" customWidth="1"/>
    <col min="14599" max="14600" width="10.21875" style="881" customWidth="1"/>
    <col min="14601" max="14601" width="8.88671875" style="881" customWidth="1"/>
    <col min="14602" max="14602" width="11.44140625" style="881" customWidth="1"/>
    <col min="14603" max="14604" width="10.21875" style="881" customWidth="1"/>
    <col min="14605" max="14605" width="8.88671875" style="881" customWidth="1"/>
    <col min="14606" max="14606" width="11.44140625" style="881" customWidth="1"/>
    <col min="14607" max="14848" width="7.21875" style="881"/>
    <col min="14849" max="14849" width="6" style="881" customWidth="1"/>
    <col min="14850" max="14850" width="37.88671875" style="881" customWidth="1"/>
    <col min="14851" max="14852" width="10.21875" style="881" customWidth="1"/>
    <col min="14853" max="14853" width="9.33203125" style="881" customWidth="1"/>
    <col min="14854" max="14854" width="11.44140625" style="881" customWidth="1"/>
    <col min="14855" max="14856" width="10.21875" style="881" customWidth="1"/>
    <col min="14857" max="14857" width="8.88671875" style="881" customWidth="1"/>
    <col min="14858" max="14858" width="11.44140625" style="881" customWidth="1"/>
    <col min="14859" max="14860" width="10.21875" style="881" customWidth="1"/>
    <col min="14861" max="14861" width="8.88671875" style="881" customWidth="1"/>
    <col min="14862" max="14862" width="11.44140625" style="881" customWidth="1"/>
    <col min="14863" max="15104" width="7.21875" style="881"/>
    <col min="15105" max="15105" width="6" style="881" customWidth="1"/>
    <col min="15106" max="15106" width="37.88671875" style="881" customWidth="1"/>
    <col min="15107" max="15108" width="10.21875" style="881" customWidth="1"/>
    <col min="15109" max="15109" width="9.33203125" style="881" customWidth="1"/>
    <col min="15110" max="15110" width="11.44140625" style="881" customWidth="1"/>
    <col min="15111" max="15112" width="10.21875" style="881" customWidth="1"/>
    <col min="15113" max="15113" width="8.88671875" style="881" customWidth="1"/>
    <col min="15114" max="15114" width="11.44140625" style="881" customWidth="1"/>
    <col min="15115" max="15116" width="10.21875" style="881" customWidth="1"/>
    <col min="15117" max="15117" width="8.88671875" style="881" customWidth="1"/>
    <col min="15118" max="15118" width="11.44140625" style="881" customWidth="1"/>
    <col min="15119" max="15360" width="7.21875" style="881"/>
    <col min="15361" max="15361" width="6" style="881" customWidth="1"/>
    <col min="15362" max="15362" width="37.88671875" style="881" customWidth="1"/>
    <col min="15363" max="15364" width="10.21875" style="881" customWidth="1"/>
    <col min="15365" max="15365" width="9.33203125" style="881" customWidth="1"/>
    <col min="15366" max="15366" width="11.44140625" style="881" customWidth="1"/>
    <col min="15367" max="15368" width="10.21875" style="881" customWidth="1"/>
    <col min="15369" max="15369" width="8.88671875" style="881" customWidth="1"/>
    <col min="15370" max="15370" width="11.44140625" style="881" customWidth="1"/>
    <col min="15371" max="15372" width="10.21875" style="881" customWidth="1"/>
    <col min="15373" max="15373" width="8.88671875" style="881" customWidth="1"/>
    <col min="15374" max="15374" width="11.44140625" style="881" customWidth="1"/>
    <col min="15375" max="15616" width="7.21875" style="881"/>
    <col min="15617" max="15617" width="6" style="881" customWidth="1"/>
    <col min="15618" max="15618" width="37.88671875" style="881" customWidth="1"/>
    <col min="15619" max="15620" width="10.21875" style="881" customWidth="1"/>
    <col min="15621" max="15621" width="9.33203125" style="881" customWidth="1"/>
    <col min="15622" max="15622" width="11.44140625" style="881" customWidth="1"/>
    <col min="15623" max="15624" width="10.21875" style="881" customWidth="1"/>
    <col min="15625" max="15625" width="8.88671875" style="881" customWidth="1"/>
    <col min="15626" max="15626" width="11.44140625" style="881" customWidth="1"/>
    <col min="15627" max="15628" width="10.21875" style="881" customWidth="1"/>
    <col min="15629" max="15629" width="8.88671875" style="881" customWidth="1"/>
    <col min="15630" max="15630" width="11.44140625" style="881" customWidth="1"/>
    <col min="15631" max="15872" width="7.21875" style="881"/>
    <col min="15873" max="15873" width="6" style="881" customWidth="1"/>
    <col min="15874" max="15874" width="37.88671875" style="881" customWidth="1"/>
    <col min="15875" max="15876" width="10.21875" style="881" customWidth="1"/>
    <col min="15877" max="15877" width="9.33203125" style="881" customWidth="1"/>
    <col min="15878" max="15878" width="11.44140625" style="881" customWidth="1"/>
    <col min="15879" max="15880" width="10.21875" style="881" customWidth="1"/>
    <col min="15881" max="15881" width="8.88671875" style="881" customWidth="1"/>
    <col min="15882" max="15882" width="11.44140625" style="881" customWidth="1"/>
    <col min="15883" max="15884" width="10.21875" style="881" customWidth="1"/>
    <col min="15885" max="15885" width="8.88671875" style="881" customWidth="1"/>
    <col min="15886" max="15886" width="11.44140625" style="881" customWidth="1"/>
    <col min="15887" max="16128" width="7.21875" style="881"/>
    <col min="16129" max="16129" width="6" style="881" customWidth="1"/>
    <col min="16130" max="16130" width="37.88671875" style="881" customWidth="1"/>
    <col min="16131" max="16132" width="10.21875" style="881" customWidth="1"/>
    <col min="16133" max="16133" width="9.33203125" style="881" customWidth="1"/>
    <col min="16134" max="16134" width="11.44140625" style="881" customWidth="1"/>
    <col min="16135" max="16136" width="10.21875" style="881" customWidth="1"/>
    <col min="16137" max="16137" width="8.88671875" style="881" customWidth="1"/>
    <col min="16138" max="16138" width="11.44140625" style="881" customWidth="1"/>
    <col min="16139" max="16140" width="10.21875" style="881" customWidth="1"/>
    <col min="16141" max="16141" width="8.88671875" style="881" customWidth="1"/>
    <col min="16142" max="16142" width="11.44140625" style="881" customWidth="1"/>
    <col min="16143" max="16384" width="7.21875" style="881"/>
  </cols>
  <sheetData>
    <row r="1" spans="1:14" x14ac:dyDescent="0.25">
      <c r="A1" s="874"/>
      <c r="B1" s="875"/>
      <c r="C1" s="874"/>
      <c r="D1" s="874"/>
      <c r="E1" s="874"/>
      <c r="F1" s="876"/>
      <c r="G1" s="877"/>
      <c r="H1" s="874"/>
      <c r="I1" s="878"/>
      <c r="J1" s="879"/>
      <c r="K1" s="880"/>
      <c r="L1" s="874"/>
      <c r="N1" s="880"/>
    </row>
    <row r="2" spans="1:14" x14ac:dyDescent="0.25">
      <c r="A2" s="882"/>
      <c r="B2" s="883"/>
      <c r="D2" s="874"/>
      <c r="E2" s="874"/>
      <c r="F2" s="876"/>
      <c r="G2" s="877"/>
      <c r="H2" s="874"/>
      <c r="I2" s="878"/>
      <c r="J2" s="879"/>
      <c r="K2" s="880"/>
      <c r="L2" s="874"/>
      <c r="N2" s="880"/>
    </row>
    <row r="3" spans="1:14" x14ac:dyDescent="0.25">
      <c r="A3" s="884" t="s">
        <v>771</v>
      </c>
      <c r="B3" s="884"/>
      <c r="C3" s="884"/>
      <c r="D3" s="884"/>
      <c r="E3" s="884"/>
      <c r="F3" s="884"/>
      <c r="G3" s="884"/>
      <c r="H3" s="884"/>
      <c r="I3" s="884"/>
      <c r="J3" s="884"/>
      <c r="K3" s="884"/>
      <c r="L3" s="884"/>
      <c r="M3" s="884"/>
      <c r="N3" s="884"/>
    </row>
    <row r="4" spans="1:14" x14ac:dyDescent="0.25">
      <c r="A4" s="885" t="s">
        <v>4</v>
      </c>
      <c r="B4" s="886"/>
      <c r="C4" s="886"/>
      <c r="D4" s="886"/>
      <c r="E4" s="886"/>
      <c r="F4" s="886"/>
      <c r="G4" s="886"/>
      <c r="H4" s="886"/>
      <c r="I4" s="886"/>
      <c r="J4" s="886"/>
      <c r="K4" s="886"/>
      <c r="L4" s="886"/>
      <c r="M4" s="886"/>
      <c r="N4" s="886"/>
    </row>
    <row r="5" spans="1:14" ht="13.8" thickBot="1" x14ac:dyDescent="0.3"/>
    <row r="6" spans="1:14" s="894" customFormat="1" x14ac:dyDescent="0.25">
      <c r="A6" s="889"/>
      <c r="B6" s="890"/>
      <c r="C6" s="891" t="s">
        <v>772</v>
      </c>
      <c r="D6" s="892"/>
      <c r="E6" s="892"/>
      <c r="F6" s="892"/>
      <c r="G6" s="891" t="s">
        <v>773</v>
      </c>
      <c r="H6" s="892"/>
      <c r="I6" s="892"/>
      <c r="J6" s="892"/>
      <c r="K6" s="891" t="s">
        <v>774</v>
      </c>
      <c r="L6" s="892"/>
      <c r="M6" s="892"/>
      <c r="N6" s="893"/>
    </row>
    <row r="7" spans="1:14" s="901" customFormat="1" ht="49.5" customHeight="1" thickBot="1" x14ac:dyDescent="0.3">
      <c r="A7" s="895" t="s">
        <v>677</v>
      </c>
      <c r="B7" s="896" t="s">
        <v>507</v>
      </c>
      <c r="C7" s="897" t="s">
        <v>471</v>
      </c>
      <c r="D7" s="897" t="s">
        <v>472</v>
      </c>
      <c r="E7" s="898" t="s">
        <v>775</v>
      </c>
      <c r="F7" s="899" t="s">
        <v>9</v>
      </c>
      <c r="G7" s="897" t="s">
        <v>471</v>
      </c>
      <c r="H7" s="897" t="s">
        <v>472</v>
      </c>
      <c r="I7" s="898" t="s">
        <v>775</v>
      </c>
      <c r="J7" s="899" t="s">
        <v>9</v>
      </c>
      <c r="K7" s="897" t="s">
        <v>471</v>
      </c>
      <c r="L7" s="897" t="s">
        <v>472</v>
      </c>
      <c r="M7" s="898" t="s">
        <v>775</v>
      </c>
      <c r="N7" s="900" t="s">
        <v>9</v>
      </c>
    </row>
    <row r="8" spans="1:14" s="901" customFormat="1" ht="27" customHeight="1" x14ac:dyDescent="0.25">
      <c r="A8" s="902" t="s">
        <v>776</v>
      </c>
      <c r="B8" s="903" t="s">
        <v>777</v>
      </c>
      <c r="C8" s="904">
        <v>378319</v>
      </c>
      <c r="D8" s="904">
        <v>391845</v>
      </c>
      <c r="E8" s="904">
        <v>391542</v>
      </c>
      <c r="F8" s="905">
        <v>99.922673506105724</v>
      </c>
      <c r="G8" s="904">
        <v>12182</v>
      </c>
      <c r="H8" s="904">
        <v>12937</v>
      </c>
      <c r="I8" s="904">
        <v>12937</v>
      </c>
      <c r="J8" s="905">
        <v>100</v>
      </c>
      <c r="K8" s="904">
        <v>390501</v>
      </c>
      <c r="L8" s="904">
        <v>404782</v>
      </c>
      <c r="M8" s="904">
        <v>404479</v>
      </c>
      <c r="N8" s="906">
        <v>99.9251448928065</v>
      </c>
    </row>
    <row r="9" spans="1:14" s="901" customFormat="1" ht="27" customHeight="1" x14ac:dyDescent="0.25">
      <c r="A9" s="907" t="s">
        <v>778</v>
      </c>
      <c r="B9" s="908" t="s">
        <v>779</v>
      </c>
      <c r="C9" s="909">
        <v>6502</v>
      </c>
      <c r="D9" s="909">
        <v>10754</v>
      </c>
      <c r="E9" s="909">
        <v>10761</v>
      </c>
      <c r="F9" s="910">
        <v>100.06509205876884</v>
      </c>
      <c r="G9" s="909">
        <v>0</v>
      </c>
      <c r="H9" s="909">
        <v>0</v>
      </c>
      <c r="I9" s="909">
        <v>0</v>
      </c>
      <c r="J9" s="910">
        <v>0</v>
      </c>
      <c r="K9" s="909">
        <v>6502</v>
      </c>
      <c r="L9" s="909">
        <v>10754</v>
      </c>
      <c r="M9" s="909">
        <v>10761</v>
      </c>
      <c r="N9" s="911">
        <v>100.06509205876884</v>
      </c>
    </row>
    <row r="10" spans="1:14" s="901" customFormat="1" ht="27" customHeight="1" x14ac:dyDescent="0.25">
      <c r="A10" s="912" t="s">
        <v>780</v>
      </c>
      <c r="B10" s="908" t="s">
        <v>781</v>
      </c>
      <c r="C10" s="909">
        <v>6502</v>
      </c>
      <c r="D10" s="909">
        <v>10754</v>
      </c>
      <c r="E10" s="909">
        <v>10761</v>
      </c>
      <c r="F10" s="910">
        <v>100.06509205876884</v>
      </c>
      <c r="G10" s="909">
        <v>0</v>
      </c>
      <c r="H10" s="909">
        <v>0</v>
      </c>
      <c r="I10" s="909">
        <v>0</v>
      </c>
      <c r="J10" s="910">
        <v>0</v>
      </c>
      <c r="K10" s="909">
        <v>6502</v>
      </c>
      <c r="L10" s="909">
        <v>10754</v>
      </c>
      <c r="M10" s="909">
        <v>10761</v>
      </c>
      <c r="N10" s="911">
        <v>100.06509205876884</v>
      </c>
    </row>
    <row r="11" spans="1:14" s="918" customFormat="1" ht="27" customHeight="1" x14ac:dyDescent="0.25">
      <c r="A11" s="913"/>
      <c r="B11" s="914" t="s">
        <v>782</v>
      </c>
      <c r="C11" s="915">
        <v>6502</v>
      </c>
      <c r="D11" s="915">
        <v>10754</v>
      </c>
      <c r="E11" s="915">
        <v>10761</v>
      </c>
      <c r="F11" s="916">
        <v>100.06509205876884</v>
      </c>
      <c r="G11" s="915">
        <v>0</v>
      </c>
      <c r="H11" s="915">
        <v>0</v>
      </c>
      <c r="I11" s="915">
        <v>0</v>
      </c>
      <c r="J11" s="916">
        <v>0</v>
      </c>
      <c r="K11" s="915">
        <v>6502</v>
      </c>
      <c r="L11" s="915">
        <v>10754</v>
      </c>
      <c r="M11" s="915">
        <v>10761</v>
      </c>
      <c r="N11" s="917">
        <v>100.06509205876884</v>
      </c>
    </row>
    <row r="12" spans="1:14" s="919" customFormat="1" ht="27" customHeight="1" x14ac:dyDescent="0.25">
      <c r="A12" s="907" t="s">
        <v>783</v>
      </c>
      <c r="B12" s="908" t="s">
        <v>742</v>
      </c>
      <c r="C12" s="909">
        <v>349107</v>
      </c>
      <c r="D12" s="909">
        <v>357065</v>
      </c>
      <c r="E12" s="909">
        <v>356754</v>
      </c>
      <c r="F12" s="910">
        <v>99.912901012420704</v>
      </c>
      <c r="G12" s="909">
        <v>12182</v>
      </c>
      <c r="H12" s="909">
        <v>11818</v>
      </c>
      <c r="I12" s="909">
        <v>11818</v>
      </c>
      <c r="J12" s="910">
        <v>100</v>
      </c>
      <c r="K12" s="909">
        <v>361289</v>
      </c>
      <c r="L12" s="909">
        <v>368883</v>
      </c>
      <c r="M12" s="909">
        <v>368572</v>
      </c>
      <c r="N12" s="911">
        <v>99.915691425194439</v>
      </c>
    </row>
    <row r="13" spans="1:14" s="901" customFormat="1" ht="27" customHeight="1" x14ac:dyDescent="0.25">
      <c r="A13" s="912" t="s">
        <v>784</v>
      </c>
      <c r="B13" s="908" t="s">
        <v>743</v>
      </c>
      <c r="C13" s="909">
        <v>349107</v>
      </c>
      <c r="D13" s="909">
        <v>357065</v>
      </c>
      <c r="E13" s="909">
        <v>356754</v>
      </c>
      <c r="F13" s="910">
        <v>99.912901012420704</v>
      </c>
      <c r="G13" s="909">
        <v>12182</v>
      </c>
      <c r="H13" s="909">
        <v>11818</v>
      </c>
      <c r="I13" s="909">
        <v>11818</v>
      </c>
      <c r="J13" s="910">
        <v>100</v>
      </c>
      <c r="K13" s="909">
        <v>361289</v>
      </c>
      <c r="L13" s="909">
        <v>368883</v>
      </c>
      <c r="M13" s="909">
        <v>368572</v>
      </c>
      <c r="N13" s="911">
        <v>99.915691425194439</v>
      </c>
    </row>
    <row r="14" spans="1:14" s="918" customFormat="1" ht="27" customHeight="1" x14ac:dyDescent="0.25">
      <c r="A14" s="920"/>
      <c r="B14" s="914" t="s">
        <v>785</v>
      </c>
      <c r="C14" s="915">
        <v>2336</v>
      </c>
      <c r="D14" s="915">
        <v>2852</v>
      </c>
      <c r="E14" s="915">
        <v>2852</v>
      </c>
      <c r="F14" s="916">
        <v>100</v>
      </c>
      <c r="G14" s="915">
        <v>410</v>
      </c>
      <c r="H14" s="915">
        <v>147</v>
      </c>
      <c r="I14" s="915">
        <v>147</v>
      </c>
      <c r="J14" s="916">
        <v>100</v>
      </c>
      <c r="K14" s="915">
        <v>2746</v>
      </c>
      <c r="L14" s="915">
        <v>2999</v>
      </c>
      <c r="M14" s="915">
        <v>2999</v>
      </c>
      <c r="N14" s="917">
        <v>100</v>
      </c>
    </row>
    <row r="15" spans="1:14" s="918" customFormat="1" ht="27" customHeight="1" x14ac:dyDescent="0.25">
      <c r="A15" s="913"/>
      <c r="B15" s="914" t="s">
        <v>786</v>
      </c>
      <c r="C15" s="915">
        <v>266091</v>
      </c>
      <c r="D15" s="915">
        <v>270582</v>
      </c>
      <c r="E15" s="915">
        <v>270272</v>
      </c>
      <c r="F15" s="916">
        <v>99.885432142566771</v>
      </c>
      <c r="G15" s="915">
        <v>11132</v>
      </c>
      <c r="H15" s="915">
        <v>8556</v>
      </c>
      <c r="I15" s="915">
        <v>8556</v>
      </c>
      <c r="J15" s="916">
        <v>100</v>
      </c>
      <c r="K15" s="915">
        <v>277223</v>
      </c>
      <c r="L15" s="915">
        <v>279138</v>
      </c>
      <c r="M15" s="915">
        <v>278828</v>
      </c>
      <c r="N15" s="917">
        <v>99.888943819902693</v>
      </c>
    </row>
    <row r="16" spans="1:14" s="918" customFormat="1" ht="27" customHeight="1" x14ac:dyDescent="0.25">
      <c r="A16" s="913"/>
      <c r="B16" s="914" t="s">
        <v>787</v>
      </c>
      <c r="C16" s="915">
        <v>450</v>
      </c>
      <c r="D16" s="915">
        <v>558</v>
      </c>
      <c r="E16" s="915">
        <v>558</v>
      </c>
      <c r="F16" s="916">
        <v>100</v>
      </c>
      <c r="G16" s="915">
        <v>0</v>
      </c>
      <c r="H16" s="915">
        <v>0</v>
      </c>
      <c r="I16" s="915">
        <v>0</v>
      </c>
      <c r="J16" s="916">
        <v>0</v>
      </c>
      <c r="K16" s="915">
        <v>450</v>
      </c>
      <c r="L16" s="915">
        <v>558</v>
      </c>
      <c r="M16" s="915">
        <v>558</v>
      </c>
      <c r="N16" s="917">
        <v>100</v>
      </c>
    </row>
    <row r="17" spans="1:14" s="918" customFormat="1" ht="27" customHeight="1" x14ac:dyDescent="0.25">
      <c r="A17" s="913"/>
      <c r="B17" s="914" t="s">
        <v>788</v>
      </c>
      <c r="C17" s="915">
        <v>80230</v>
      </c>
      <c r="D17" s="915">
        <v>83073</v>
      </c>
      <c r="E17" s="915">
        <v>83072</v>
      </c>
      <c r="F17" s="916">
        <v>99.998796239452048</v>
      </c>
      <c r="G17" s="915">
        <v>640</v>
      </c>
      <c r="H17" s="915">
        <v>3115</v>
      </c>
      <c r="I17" s="915">
        <v>3115</v>
      </c>
      <c r="J17" s="916">
        <v>100</v>
      </c>
      <c r="K17" s="915">
        <v>80870</v>
      </c>
      <c r="L17" s="915">
        <v>86188</v>
      </c>
      <c r="M17" s="915">
        <v>86187</v>
      </c>
      <c r="N17" s="917">
        <v>99.998839745672257</v>
      </c>
    </row>
    <row r="18" spans="1:14" s="901" customFormat="1" ht="27" customHeight="1" x14ac:dyDescent="0.25">
      <c r="A18" s="921" t="s">
        <v>789</v>
      </c>
      <c r="B18" s="908" t="s">
        <v>740</v>
      </c>
      <c r="C18" s="909">
        <v>22710</v>
      </c>
      <c r="D18" s="909">
        <v>24026</v>
      </c>
      <c r="E18" s="909">
        <v>24027</v>
      </c>
      <c r="F18" s="910">
        <v>100.00416215766252</v>
      </c>
      <c r="G18" s="909">
        <v>0</v>
      </c>
      <c r="H18" s="909">
        <v>1119</v>
      </c>
      <c r="I18" s="909">
        <v>1119</v>
      </c>
      <c r="J18" s="910">
        <v>100</v>
      </c>
      <c r="K18" s="909">
        <v>22710</v>
      </c>
      <c r="L18" s="909">
        <v>25145</v>
      </c>
      <c r="M18" s="909">
        <v>25146</v>
      </c>
      <c r="N18" s="911">
        <v>100.00397693378405</v>
      </c>
    </row>
    <row r="19" spans="1:14" s="894" customFormat="1" ht="27" customHeight="1" x14ac:dyDescent="0.25">
      <c r="A19" s="921" t="s">
        <v>790</v>
      </c>
      <c r="B19" s="908" t="s">
        <v>791</v>
      </c>
      <c r="C19" s="909">
        <v>22710</v>
      </c>
      <c r="D19" s="909">
        <v>24026</v>
      </c>
      <c r="E19" s="909">
        <v>24027</v>
      </c>
      <c r="F19" s="910">
        <v>100.00416215766252</v>
      </c>
      <c r="G19" s="909">
        <v>0</v>
      </c>
      <c r="H19" s="909">
        <v>1119</v>
      </c>
      <c r="I19" s="909">
        <v>1119</v>
      </c>
      <c r="J19" s="910">
        <v>100</v>
      </c>
      <c r="K19" s="909">
        <v>22710</v>
      </c>
      <c r="L19" s="909">
        <v>25145</v>
      </c>
      <c r="M19" s="909">
        <v>25146</v>
      </c>
      <c r="N19" s="911">
        <v>100.00397693378405</v>
      </c>
    </row>
    <row r="20" spans="1:14" ht="27" customHeight="1" x14ac:dyDescent="0.25">
      <c r="A20" s="913"/>
      <c r="B20" s="914" t="s">
        <v>792</v>
      </c>
      <c r="C20" s="915">
        <v>119</v>
      </c>
      <c r="D20" s="915">
        <v>75</v>
      </c>
      <c r="E20" s="915">
        <v>75</v>
      </c>
      <c r="F20" s="916">
        <v>100</v>
      </c>
      <c r="G20" s="915">
        <v>0</v>
      </c>
      <c r="H20" s="915">
        <v>0</v>
      </c>
      <c r="I20" s="915">
        <v>0</v>
      </c>
      <c r="J20" s="916">
        <v>0</v>
      </c>
      <c r="K20" s="915">
        <v>119</v>
      </c>
      <c r="L20" s="915">
        <v>75</v>
      </c>
      <c r="M20" s="915">
        <v>75</v>
      </c>
      <c r="N20" s="917">
        <v>100</v>
      </c>
    </row>
    <row r="21" spans="1:14" ht="27" customHeight="1" x14ac:dyDescent="0.25">
      <c r="A21" s="913"/>
      <c r="B21" s="914" t="s">
        <v>786</v>
      </c>
      <c r="C21" s="915">
        <v>21884</v>
      </c>
      <c r="D21" s="915">
        <v>23301</v>
      </c>
      <c r="E21" s="915">
        <v>23302</v>
      </c>
      <c r="F21" s="916">
        <v>100.00429166130209</v>
      </c>
      <c r="G21" s="915">
        <v>0</v>
      </c>
      <c r="H21" s="915">
        <v>1119</v>
      </c>
      <c r="I21" s="915">
        <v>1119</v>
      </c>
      <c r="J21" s="916">
        <v>100</v>
      </c>
      <c r="K21" s="915">
        <v>21884</v>
      </c>
      <c r="L21" s="915">
        <v>24420</v>
      </c>
      <c r="M21" s="915">
        <v>24421</v>
      </c>
      <c r="N21" s="917">
        <v>100.00409500409499</v>
      </c>
    </row>
    <row r="22" spans="1:14" ht="27" customHeight="1" x14ac:dyDescent="0.25">
      <c r="A22" s="922"/>
      <c r="B22" s="914" t="s">
        <v>793</v>
      </c>
      <c r="C22" s="915">
        <v>707</v>
      </c>
      <c r="D22" s="915">
        <v>650</v>
      </c>
      <c r="E22" s="915">
        <v>650</v>
      </c>
      <c r="F22" s="916">
        <v>100</v>
      </c>
      <c r="G22" s="915">
        <v>0</v>
      </c>
      <c r="H22" s="915">
        <v>0</v>
      </c>
      <c r="I22" s="915">
        <v>0</v>
      </c>
      <c r="J22" s="916">
        <v>0</v>
      </c>
      <c r="K22" s="915">
        <v>707</v>
      </c>
      <c r="L22" s="915">
        <v>650</v>
      </c>
      <c r="M22" s="915">
        <v>650</v>
      </c>
      <c r="N22" s="917">
        <v>100</v>
      </c>
    </row>
    <row r="23" spans="1:14" s="894" customFormat="1" ht="27" customHeight="1" x14ac:dyDescent="0.25">
      <c r="A23" s="921" t="s">
        <v>794</v>
      </c>
      <c r="B23" s="908" t="s">
        <v>795</v>
      </c>
      <c r="C23" s="909">
        <v>5154</v>
      </c>
      <c r="D23" s="909">
        <v>3812</v>
      </c>
      <c r="E23" s="909">
        <v>3763</v>
      </c>
      <c r="F23" s="910">
        <v>98.714585519412381</v>
      </c>
      <c r="G23" s="909">
        <v>240</v>
      </c>
      <c r="H23" s="909">
        <v>829</v>
      </c>
      <c r="I23" s="909">
        <v>803</v>
      </c>
      <c r="J23" s="910">
        <v>96.863691194209892</v>
      </c>
      <c r="K23" s="909">
        <v>5394</v>
      </c>
      <c r="L23" s="909">
        <v>4641</v>
      </c>
      <c r="M23" s="909">
        <v>4566</v>
      </c>
      <c r="N23" s="911">
        <v>98.383968972204258</v>
      </c>
    </row>
    <row r="24" spans="1:14" s="894" customFormat="1" ht="27" customHeight="1" x14ac:dyDescent="0.25">
      <c r="A24" s="921" t="s">
        <v>796</v>
      </c>
      <c r="B24" s="908" t="s">
        <v>797</v>
      </c>
      <c r="C24" s="909">
        <v>5154</v>
      </c>
      <c r="D24" s="909">
        <v>3812</v>
      </c>
      <c r="E24" s="909">
        <v>3763</v>
      </c>
      <c r="F24" s="910">
        <v>98.714585519412381</v>
      </c>
      <c r="G24" s="909">
        <v>240</v>
      </c>
      <c r="H24" s="909">
        <v>829</v>
      </c>
      <c r="I24" s="909">
        <v>803</v>
      </c>
      <c r="J24" s="910">
        <v>96.863691194209892</v>
      </c>
      <c r="K24" s="909">
        <v>5394</v>
      </c>
      <c r="L24" s="909">
        <v>4641</v>
      </c>
      <c r="M24" s="909">
        <v>4566</v>
      </c>
      <c r="N24" s="911">
        <v>98.383968972204258</v>
      </c>
    </row>
    <row r="25" spans="1:14" s="894" customFormat="1" ht="27" customHeight="1" x14ac:dyDescent="0.25">
      <c r="A25" s="921" t="s">
        <v>798</v>
      </c>
      <c r="B25" s="908" t="s">
        <v>745</v>
      </c>
      <c r="C25" s="909">
        <v>5154</v>
      </c>
      <c r="D25" s="909">
        <v>3812</v>
      </c>
      <c r="E25" s="909">
        <v>3763</v>
      </c>
      <c r="F25" s="910">
        <v>98.714585519412381</v>
      </c>
      <c r="G25" s="909">
        <v>240</v>
      </c>
      <c r="H25" s="909">
        <v>829</v>
      </c>
      <c r="I25" s="909">
        <v>803</v>
      </c>
      <c r="J25" s="910">
        <v>96.863691194209892</v>
      </c>
      <c r="K25" s="909">
        <v>5394</v>
      </c>
      <c r="L25" s="909">
        <v>4641</v>
      </c>
      <c r="M25" s="909">
        <v>4566</v>
      </c>
      <c r="N25" s="911">
        <v>98.383968972204258</v>
      </c>
    </row>
    <row r="26" spans="1:14" ht="27" customHeight="1" x14ac:dyDescent="0.25">
      <c r="A26" s="922"/>
      <c r="B26" s="914" t="s">
        <v>785</v>
      </c>
      <c r="C26" s="915">
        <v>5154</v>
      </c>
      <c r="D26" s="915">
        <v>3812</v>
      </c>
      <c r="E26" s="915">
        <v>3763</v>
      </c>
      <c r="F26" s="916">
        <v>98.714585519412381</v>
      </c>
      <c r="G26" s="915">
        <v>240</v>
      </c>
      <c r="H26" s="915">
        <v>829</v>
      </c>
      <c r="I26" s="915">
        <v>803</v>
      </c>
      <c r="J26" s="916">
        <v>96.863691194209892</v>
      </c>
      <c r="K26" s="915">
        <v>5394</v>
      </c>
      <c r="L26" s="915">
        <v>4641</v>
      </c>
      <c r="M26" s="915">
        <v>4566</v>
      </c>
      <c r="N26" s="917">
        <v>98.383968972204258</v>
      </c>
    </row>
    <row r="27" spans="1:14" s="894" customFormat="1" ht="27" customHeight="1" x14ac:dyDescent="0.25">
      <c r="A27" s="921" t="s">
        <v>799</v>
      </c>
      <c r="B27" s="908" t="s">
        <v>800</v>
      </c>
      <c r="C27" s="909">
        <v>19812</v>
      </c>
      <c r="D27" s="909">
        <v>28564</v>
      </c>
      <c r="E27" s="909">
        <v>28563</v>
      </c>
      <c r="F27" s="910">
        <v>99.996499089763333</v>
      </c>
      <c r="G27" s="909">
        <v>23436</v>
      </c>
      <c r="H27" s="909">
        <v>34491</v>
      </c>
      <c r="I27" s="909">
        <v>34491</v>
      </c>
      <c r="J27" s="910">
        <v>100</v>
      </c>
      <c r="K27" s="909">
        <v>43248</v>
      </c>
      <c r="L27" s="909">
        <v>63055</v>
      </c>
      <c r="M27" s="909">
        <v>63054</v>
      </c>
      <c r="N27" s="911">
        <v>99.998414082943469</v>
      </c>
    </row>
    <row r="28" spans="1:14" s="894" customFormat="1" ht="27" customHeight="1" x14ac:dyDescent="0.25">
      <c r="A28" s="921" t="s">
        <v>801</v>
      </c>
      <c r="B28" s="908" t="s">
        <v>802</v>
      </c>
      <c r="C28" s="909">
        <v>916</v>
      </c>
      <c r="D28" s="909">
        <v>1385</v>
      </c>
      <c r="E28" s="909">
        <v>1385</v>
      </c>
      <c r="F28" s="910">
        <v>100</v>
      </c>
      <c r="G28" s="909">
        <v>320</v>
      </c>
      <c r="H28" s="909">
        <v>400</v>
      </c>
      <c r="I28" s="909">
        <v>400</v>
      </c>
      <c r="J28" s="910">
        <v>100</v>
      </c>
      <c r="K28" s="909">
        <v>1236</v>
      </c>
      <c r="L28" s="909">
        <v>1785</v>
      </c>
      <c r="M28" s="909">
        <v>1785</v>
      </c>
      <c r="N28" s="911">
        <v>100</v>
      </c>
    </row>
    <row r="29" spans="1:14" s="894" customFormat="1" ht="27" customHeight="1" x14ac:dyDescent="0.25">
      <c r="A29" s="921" t="s">
        <v>803</v>
      </c>
      <c r="B29" s="908" t="s">
        <v>768</v>
      </c>
      <c r="C29" s="909">
        <v>916</v>
      </c>
      <c r="D29" s="909">
        <v>1385</v>
      </c>
      <c r="E29" s="909">
        <v>1385</v>
      </c>
      <c r="F29" s="910">
        <v>100</v>
      </c>
      <c r="G29" s="909">
        <v>320</v>
      </c>
      <c r="H29" s="909">
        <v>400</v>
      </c>
      <c r="I29" s="909">
        <v>400</v>
      </c>
      <c r="J29" s="910">
        <v>100</v>
      </c>
      <c r="K29" s="909">
        <v>1236</v>
      </c>
      <c r="L29" s="909">
        <v>1785</v>
      </c>
      <c r="M29" s="909">
        <v>1785</v>
      </c>
      <c r="N29" s="911">
        <v>100</v>
      </c>
    </row>
    <row r="30" spans="1:14" ht="27" customHeight="1" x14ac:dyDescent="0.25">
      <c r="A30" s="913"/>
      <c r="B30" s="914" t="s">
        <v>804</v>
      </c>
      <c r="C30" s="915">
        <v>916</v>
      </c>
      <c r="D30" s="915">
        <v>1385</v>
      </c>
      <c r="E30" s="915">
        <v>1385</v>
      </c>
      <c r="F30" s="916">
        <v>100</v>
      </c>
      <c r="G30" s="915">
        <v>320</v>
      </c>
      <c r="H30" s="915">
        <v>400</v>
      </c>
      <c r="I30" s="915">
        <v>400</v>
      </c>
      <c r="J30" s="916">
        <v>100</v>
      </c>
      <c r="K30" s="915">
        <v>1236</v>
      </c>
      <c r="L30" s="915">
        <v>1785</v>
      </c>
      <c r="M30" s="915">
        <v>1785</v>
      </c>
      <c r="N30" s="917">
        <v>100</v>
      </c>
    </row>
    <row r="31" spans="1:14" s="894" customFormat="1" ht="27" customHeight="1" x14ac:dyDescent="0.25">
      <c r="A31" s="921" t="s">
        <v>805</v>
      </c>
      <c r="B31" s="908" t="s">
        <v>806</v>
      </c>
      <c r="C31" s="909">
        <v>7160</v>
      </c>
      <c r="D31" s="909">
        <v>13829</v>
      </c>
      <c r="E31" s="909">
        <v>13829</v>
      </c>
      <c r="F31" s="910">
        <v>100</v>
      </c>
      <c r="G31" s="909">
        <v>0</v>
      </c>
      <c r="H31" s="909">
        <v>494</v>
      </c>
      <c r="I31" s="909">
        <v>494</v>
      </c>
      <c r="J31" s="910">
        <v>100</v>
      </c>
      <c r="K31" s="909">
        <v>7160</v>
      </c>
      <c r="L31" s="909">
        <v>14323</v>
      </c>
      <c r="M31" s="909">
        <v>14323</v>
      </c>
      <c r="N31" s="911">
        <v>100</v>
      </c>
    </row>
    <row r="32" spans="1:14" ht="27" customHeight="1" x14ac:dyDescent="0.25">
      <c r="A32" s="922"/>
      <c r="B32" s="914" t="s">
        <v>807</v>
      </c>
      <c r="C32" s="915">
        <v>7160</v>
      </c>
      <c r="D32" s="915">
        <v>13829</v>
      </c>
      <c r="E32" s="915">
        <v>13829</v>
      </c>
      <c r="F32" s="916">
        <v>100</v>
      </c>
      <c r="G32" s="915">
        <v>0</v>
      </c>
      <c r="H32" s="915">
        <v>494</v>
      </c>
      <c r="I32" s="915">
        <v>494</v>
      </c>
      <c r="J32" s="916">
        <v>100</v>
      </c>
      <c r="K32" s="915">
        <v>7160</v>
      </c>
      <c r="L32" s="915">
        <v>14323</v>
      </c>
      <c r="M32" s="915">
        <v>14323</v>
      </c>
      <c r="N32" s="917">
        <v>100</v>
      </c>
    </row>
    <row r="33" spans="1:14" s="894" customFormat="1" ht="27" customHeight="1" x14ac:dyDescent="0.25">
      <c r="A33" s="921" t="s">
        <v>808</v>
      </c>
      <c r="B33" s="908" t="s">
        <v>809</v>
      </c>
      <c r="C33" s="909">
        <v>0</v>
      </c>
      <c r="D33" s="909">
        <v>2624</v>
      </c>
      <c r="E33" s="909">
        <v>2624</v>
      </c>
      <c r="F33" s="910">
        <v>100</v>
      </c>
      <c r="G33" s="909">
        <v>0</v>
      </c>
      <c r="H33" s="909">
        <v>2377</v>
      </c>
      <c r="I33" s="909">
        <v>2377</v>
      </c>
      <c r="J33" s="910">
        <v>100</v>
      </c>
      <c r="K33" s="909">
        <v>0</v>
      </c>
      <c r="L33" s="909">
        <v>5001</v>
      </c>
      <c r="M33" s="909">
        <v>5001</v>
      </c>
      <c r="N33" s="911">
        <v>100</v>
      </c>
    </row>
    <row r="34" spans="1:14" ht="27" customHeight="1" x14ac:dyDescent="0.25">
      <c r="A34" s="923"/>
      <c r="B34" s="914" t="s">
        <v>810</v>
      </c>
      <c r="C34" s="915">
        <v>0</v>
      </c>
      <c r="D34" s="915">
        <v>2624</v>
      </c>
      <c r="E34" s="915">
        <v>2624</v>
      </c>
      <c r="F34" s="916">
        <v>100</v>
      </c>
      <c r="G34" s="915">
        <v>0</v>
      </c>
      <c r="H34" s="915">
        <v>2377</v>
      </c>
      <c r="I34" s="915">
        <v>2377</v>
      </c>
      <c r="J34" s="916">
        <v>100</v>
      </c>
      <c r="K34" s="915">
        <v>0</v>
      </c>
      <c r="L34" s="915">
        <v>5001</v>
      </c>
      <c r="M34" s="915">
        <v>5001</v>
      </c>
      <c r="N34" s="917">
        <v>100</v>
      </c>
    </row>
    <row r="35" spans="1:14" s="901" customFormat="1" ht="27" customHeight="1" x14ac:dyDescent="0.25">
      <c r="A35" s="921" t="s">
        <v>811</v>
      </c>
      <c r="B35" s="908" t="s">
        <v>762</v>
      </c>
      <c r="C35" s="909">
        <v>324</v>
      </c>
      <c r="D35" s="909">
        <v>666</v>
      </c>
      <c r="E35" s="909">
        <v>666</v>
      </c>
      <c r="F35" s="910">
        <v>100</v>
      </c>
      <c r="G35" s="909">
        <v>0</v>
      </c>
      <c r="H35" s="909">
        <v>0</v>
      </c>
      <c r="I35" s="909">
        <v>0</v>
      </c>
      <c r="J35" s="910">
        <v>0</v>
      </c>
      <c r="K35" s="909">
        <v>324</v>
      </c>
      <c r="L35" s="909">
        <v>666</v>
      </c>
      <c r="M35" s="909">
        <v>666</v>
      </c>
      <c r="N35" s="911">
        <v>100</v>
      </c>
    </row>
    <row r="36" spans="1:14" ht="27" customHeight="1" x14ac:dyDescent="0.25">
      <c r="A36" s="913"/>
      <c r="B36" s="914" t="s">
        <v>812</v>
      </c>
      <c r="C36" s="915">
        <v>0</v>
      </c>
      <c r="D36" s="915">
        <v>666</v>
      </c>
      <c r="E36" s="915">
        <v>666</v>
      </c>
      <c r="F36" s="916">
        <v>100</v>
      </c>
      <c r="G36" s="915">
        <v>0</v>
      </c>
      <c r="H36" s="915">
        <v>0</v>
      </c>
      <c r="I36" s="915">
        <v>0</v>
      </c>
      <c r="J36" s="916">
        <v>0</v>
      </c>
      <c r="K36" s="915">
        <v>0</v>
      </c>
      <c r="L36" s="915">
        <v>666</v>
      </c>
      <c r="M36" s="915">
        <v>666</v>
      </c>
      <c r="N36" s="917">
        <v>100</v>
      </c>
    </row>
    <row r="37" spans="1:14" ht="27" customHeight="1" x14ac:dyDescent="0.25">
      <c r="A37" s="913"/>
      <c r="B37" s="914" t="s">
        <v>813</v>
      </c>
      <c r="C37" s="915">
        <v>324</v>
      </c>
      <c r="D37" s="915">
        <v>0</v>
      </c>
      <c r="E37" s="915">
        <v>0</v>
      </c>
      <c r="F37" s="916">
        <v>100</v>
      </c>
      <c r="G37" s="915">
        <v>0</v>
      </c>
      <c r="H37" s="915">
        <v>0</v>
      </c>
      <c r="I37" s="915">
        <v>0</v>
      </c>
      <c r="J37" s="916">
        <v>0</v>
      </c>
      <c r="K37" s="915">
        <v>324</v>
      </c>
      <c r="L37" s="915">
        <v>0</v>
      </c>
      <c r="M37" s="915">
        <v>0</v>
      </c>
      <c r="N37" s="917">
        <v>0</v>
      </c>
    </row>
    <row r="38" spans="1:14" s="894" customFormat="1" ht="27" customHeight="1" x14ac:dyDescent="0.25">
      <c r="A38" s="921" t="s">
        <v>814</v>
      </c>
      <c r="B38" s="908" t="s">
        <v>815</v>
      </c>
      <c r="C38" s="909">
        <v>157</v>
      </c>
      <c r="D38" s="909">
        <v>219</v>
      </c>
      <c r="E38" s="909">
        <v>219</v>
      </c>
      <c r="F38" s="910">
        <v>100</v>
      </c>
      <c r="G38" s="909">
        <v>0</v>
      </c>
      <c r="H38" s="909">
        <v>0</v>
      </c>
      <c r="I38" s="909">
        <v>0</v>
      </c>
      <c r="J38" s="910">
        <v>0</v>
      </c>
      <c r="K38" s="909">
        <v>157</v>
      </c>
      <c r="L38" s="909">
        <v>219</v>
      </c>
      <c r="M38" s="909">
        <v>219</v>
      </c>
      <c r="N38" s="911">
        <v>100</v>
      </c>
    </row>
    <row r="39" spans="1:14" ht="27" customHeight="1" x14ac:dyDescent="0.25">
      <c r="A39" s="922"/>
      <c r="B39" s="914" t="s">
        <v>813</v>
      </c>
      <c r="C39" s="915">
        <v>157</v>
      </c>
      <c r="D39" s="915">
        <v>219</v>
      </c>
      <c r="E39" s="915">
        <v>219</v>
      </c>
      <c r="F39" s="916">
        <v>100</v>
      </c>
      <c r="G39" s="915">
        <v>0</v>
      </c>
      <c r="H39" s="915">
        <v>0</v>
      </c>
      <c r="I39" s="915">
        <v>0</v>
      </c>
      <c r="J39" s="916">
        <v>0</v>
      </c>
      <c r="K39" s="915">
        <v>157</v>
      </c>
      <c r="L39" s="915">
        <v>219</v>
      </c>
      <c r="M39" s="915">
        <v>219</v>
      </c>
      <c r="N39" s="917">
        <v>100</v>
      </c>
    </row>
    <row r="40" spans="1:14" s="894" customFormat="1" ht="27" customHeight="1" x14ac:dyDescent="0.25">
      <c r="A40" s="921" t="s">
        <v>816</v>
      </c>
      <c r="B40" s="908" t="s">
        <v>766</v>
      </c>
      <c r="C40" s="909">
        <v>313</v>
      </c>
      <c r="D40" s="909">
        <v>313</v>
      </c>
      <c r="E40" s="909">
        <v>312</v>
      </c>
      <c r="F40" s="910">
        <v>99.680511182108617</v>
      </c>
      <c r="G40" s="909">
        <v>0</v>
      </c>
      <c r="H40" s="909">
        <v>0</v>
      </c>
      <c r="I40" s="909">
        <v>0</v>
      </c>
      <c r="J40" s="910">
        <v>0</v>
      </c>
      <c r="K40" s="909">
        <v>313</v>
      </c>
      <c r="L40" s="909">
        <v>313</v>
      </c>
      <c r="M40" s="909">
        <v>312</v>
      </c>
      <c r="N40" s="911">
        <v>99.680511182108617</v>
      </c>
    </row>
    <row r="41" spans="1:14" ht="27" customHeight="1" x14ac:dyDescent="0.25">
      <c r="A41" s="913"/>
      <c r="B41" s="914" t="s">
        <v>813</v>
      </c>
      <c r="C41" s="915">
        <v>313</v>
      </c>
      <c r="D41" s="915">
        <v>313</v>
      </c>
      <c r="E41" s="915">
        <v>312</v>
      </c>
      <c r="F41" s="916">
        <v>99.680511182108617</v>
      </c>
      <c r="G41" s="915">
        <v>0</v>
      </c>
      <c r="H41" s="915">
        <v>0</v>
      </c>
      <c r="I41" s="915">
        <v>0</v>
      </c>
      <c r="J41" s="916">
        <v>0</v>
      </c>
      <c r="K41" s="915">
        <v>313</v>
      </c>
      <c r="L41" s="915">
        <v>313</v>
      </c>
      <c r="M41" s="915">
        <v>312</v>
      </c>
      <c r="N41" s="917">
        <v>99.680511182108617</v>
      </c>
    </row>
    <row r="42" spans="1:14" s="894" customFormat="1" ht="27" customHeight="1" x14ac:dyDescent="0.25">
      <c r="A42" s="921" t="s">
        <v>817</v>
      </c>
      <c r="B42" s="908" t="s">
        <v>753</v>
      </c>
      <c r="C42" s="909">
        <v>10942</v>
      </c>
      <c r="D42" s="909">
        <v>9528</v>
      </c>
      <c r="E42" s="909">
        <v>9528</v>
      </c>
      <c r="F42" s="910">
        <v>100</v>
      </c>
      <c r="G42" s="909">
        <v>23116</v>
      </c>
      <c r="H42" s="909">
        <v>31220</v>
      </c>
      <c r="I42" s="909">
        <v>31220</v>
      </c>
      <c r="J42" s="910">
        <v>100</v>
      </c>
      <c r="K42" s="909">
        <v>34058</v>
      </c>
      <c r="L42" s="909">
        <v>40748</v>
      </c>
      <c r="M42" s="909">
        <v>40748</v>
      </c>
      <c r="N42" s="911">
        <v>100</v>
      </c>
    </row>
    <row r="43" spans="1:14" ht="27" customHeight="1" x14ac:dyDescent="0.25">
      <c r="A43" s="913"/>
      <c r="B43" s="914" t="s">
        <v>818</v>
      </c>
      <c r="C43" s="915">
        <v>10942</v>
      </c>
      <c r="D43" s="915">
        <v>1039</v>
      </c>
      <c r="E43" s="915">
        <v>1039</v>
      </c>
      <c r="F43" s="916">
        <v>100</v>
      </c>
      <c r="G43" s="915">
        <v>23116</v>
      </c>
      <c r="H43" s="915">
        <v>1632</v>
      </c>
      <c r="I43" s="915">
        <v>1632</v>
      </c>
      <c r="J43" s="916">
        <v>100</v>
      </c>
      <c r="K43" s="915">
        <v>34058</v>
      </c>
      <c r="L43" s="915">
        <v>2671</v>
      </c>
      <c r="M43" s="915">
        <v>2671</v>
      </c>
      <c r="N43" s="917">
        <v>100</v>
      </c>
    </row>
    <row r="44" spans="1:14" ht="27" customHeight="1" x14ac:dyDescent="0.25">
      <c r="A44" s="913"/>
      <c r="B44" s="914" t="s">
        <v>812</v>
      </c>
      <c r="C44" s="915">
        <v>0</v>
      </c>
      <c r="D44" s="915">
        <v>8489</v>
      </c>
      <c r="E44" s="915">
        <v>8489</v>
      </c>
      <c r="F44" s="916">
        <v>100</v>
      </c>
      <c r="G44" s="915">
        <v>0</v>
      </c>
      <c r="H44" s="915">
        <v>29588</v>
      </c>
      <c r="I44" s="915">
        <v>29588</v>
      </c>
      <c r="J44" s="916">
        <v>100</v>
      </c>
      <c r="K44" s="915">
        <v>0</v>
      </c>
      <c r="L44" s="915">
        <v>38077</v>
      </c>
      <c r="M44" s="915">
        <v>38077</v>
      </c>
      <c r="N44" s="917">
        <v>100</v>
      </c>
    </row>
    <row r="45" spans="1:14" s="894" customFormat="1" ht="27" customHeight="1" x14ac:dyDescent="0.25">
      <c r="A45" s="921" t="s">
        <v>819</v>
      </c>
      <c r="B45" s="908" t="s">
        <v>820</v>
      </c>
      <c r="C45" s="909">
        <v>597</v>
      </c>
      <c r="D45" s="909">
        <v>598</v>
      </c>
      <c r="E45" s="909">
        <v>597</v>
      </c>
      <c r="F45" s="910">
        <v>99.832775919732441</v>
      </c>
      <c r="G45" s="909">
        <v>0</v>
      </c>
      <c r="H45" s="909">
        <v>0</v>
      </c>
      <c r="I45" s="909">
        <v>0</v>
      </c>
      <c r="J45" s="910">
        <v>0</v>
      </c>
      <c r="K45" s="909">
        <v>597</v>
      </c>
      <c r="L45" s="909">
        <v>598</v>
      </c>
      <c r="M45" s="909">
        <v>597</v>
      </c>
      <c r="N45" s="911">
        <v>99.832775919732441</v>
      </c>
    </row>
    <row r="46" spans="1:14" s="894" customFormat="1" ht="27" customHeight="1" x14ac:dyDescent="0.25">
      <c r="A46" s="924" t="s">
        <v>821</v>
      </c>
      <c r="B46" s="908" t="s">
        <v>822</v>
      </c>
      <c r="C46" s="909">
        <v>597</v>
      </c>
      <c r="D46" s="909">
        <v>598</v>
      </c>
      <c r="E46" s="909">
        <v>597</v>
      </c>
      <c r="F46" s="910">
        <v>99.832775919732441</v>
      </c>
      <c r="G46" s="909">
        <v>0</v>
      </c>
      <c r="H46" s="909">
        <v>0</v>
      </c>
      <c r="I46" s="909">
        <v>0</v>
      </c>
      <c r="J46" s="910">
        <v>0</v>
      </c>
      <c r="K46" s="909">
        <v>597</v>
      </c>
      <c r="L46" s="909">
        <v>598</v>
      </c>
      <c r="M46" s="909">
        <v>597</v>
      </c>
      <c r="N46" s="911">
        <v>99.832775919732441</v>
      </c>
    </row>
    <row r="47" spans="1:14" s="894" customFormat="1" ht="27" customHeight="1" x14ac:dyDescent="0.25">
      <c r="A47" s="924" t="s">
        <v>823</v>
      </c>
      <c r="B47" s="908" t="s">
        <v>824</v>
      </c>
      <c r="C47" s="909">
        <v>597</v>
      </c>
      <c r="D47" s="909">
        <v>598</v>
      </c>
      <c r="E47" s="909">
        <v>597</v>
      </c>
      <c r="F47" s="910">
        <v>99.832775919732441</v>
      </c>
      <c r="G47" s="909">
        <v>0</v>
      </c>
      <c r="H47" s="909">
        <v>0</v>
      </c>
      <c r="I47" s="909">
        <v>0</v>
      </c>
      <c r="J47" s="910">
        <v>0</v>
      </c>
      <c r="K47" s="909">
        <v>597</v>
      </c>
      <c r="L47" s="909">
        <v>598</v>
      </c>
      <c r="M47" s="909">
        <v>597</v>
      </c>
      <c r="N47" s="911">
        <v>99.832775919732441</v>
      </c>
    </row>
    <row r="48" spans="1:14" ht="27" customHeight="1" x14ac:dyDescent="0.25">
      <c r="A48" s="913"/>
      <c r="B48" s="914" t="s">
        <v>825</v>
      </c>
      <c r="C48" s="915">
        <v>597</v>
      </c>
      <c r="D48" s="915">
        <v>598</v>
      </c>
      <c r="E48" s="915">
        <v>597</v>
      </c>
      <c r="F48" s="916">
        <v>99.832775919732441</v>
      </c>
      <c r="G48" s="915">
        <v>0</v>
      </c>
      <c r="H48" s="915">
        <v>0</v>
      </c>
      <c r="I48" s="915">
        <v>0</v>
      </c>
      <c r="J48" s="916">
        <v>0</v>
      </c>
      <c r="K48" s="915">
        <v>597</v>
      </c>
      <c r="L48" s="915">
        <v>598</v>
      </c>
      <c r="M48" s="915">
        <v>597</v>
      </c>
      <c r="N48" s="917">
        <v>99.832775919732441</v>
      </c>
    </row>
    <row r="49" spans="1:14" s="894" customFormat="1" ht="27" customHeight="1" x14ac:dyDescent="0.25">
      <c r="A49" s="921" t="s">
        <v>826</v>
      </c>
      <c r="B49" s="908" t="s">
        <v>827</v>
      </c>
      <c r="C49" s="925">
        <v>0</v>
      </c>
      <c r="D49" s="925">
        <v>2107</v>
      </c>
      <c r="E49" s="925">
        <v>2107</v>
      </c>
      <c r="F49" s="910">
        <v>100</v>
      </c>
      <c r="G49" s="925">
        <v>0</v>
      </c>
      <c r="H49" s="925">
        <v>51</v>
      </c>
      <c r="I49" s="925">
        <v>51</v>
      </c>
      <c r="J49" s="910">
        <v>100</v>
      </c>
      <c r="K49" s="909">
        <v>0</v>
      </c>
      <c r="L49" s="909">
        <v>2158</v>
      </c>
      <c r="M49" s="909">
        <v>2158</v>
      </c>
      <c r="N49" s="911">
        <v>100</v>
      </c>
    </row>
    <row r="50" spans="1:14" s="894" customFormat="1" ht="27" customHeight="1" x14ac:dyDescent="0.25">
      <c r="A50" s="921" t="s">
        <v>828</v>
      </c>
      <c r="B50" s="908" t="s">
        <v>829</v>
      </c>
      <c r="C50" s="926">
        <v>0</v>
      </c>
      <c r="D50" s="926">
        <v>2107</v>
      </c>
      <c r="E50" s="926">
        <v>2107</v>
      </c>
      <c r="F50" s="910">
        <v>100</v>
      </c>
      <c r="G50" s="926">
        <v>0</v>
      </c>
      <c r="H50" s="926">
        <v>51</v>
      </c>
      <c r="I50" s="926">
        <v>51</v>
      </c>
      <c r="J50" s="910">
        <v>100</v>
      </c>
      <c r="K50" s="909">
        <v>0</v>
      </c>
      <c r="L50" s="909">
        <v>2158</v>
      </c>
      <c r="M50" s="909">
        <v>2158</v>
      </c>
      <c r="N50" s="911">
        <v>100</v>
      </c>
    </row>
    <row r="51" spans="1:14" s="894" customFormat="1" ht="27" customHeight="1" x14ac:dyDescent="0.25">
      <c r="A51" s="921" t="s">
        <v>830</v>
      </c>
      <c r="B51" s="908" t="s">
        <v>757</v>
      </c>
      <c r="C51" s="927">
        <v>0</v>
      </c>
      <c r="D51" s="927">
        <v>2107</v>
      </c>
      <c r="E51" s="927">
        <v>2107</v>
      </c>
      <c r="F51" s="910">
        <v>100</v>
      </c>
      <c r="G51" s="927">
        <v>0</v>
      </c>
      <c r="H51" s="927">
        <v>51</v>
      </c>
      <c r="I51" s="927">
        <v>51</v>
      </c>
      <c r="J51" s="910">
        <v>100</v>
      </c>
      <c r="K51" s="909">
        <v>0</v>
      </c>
      <c r="L51" s="909">
        <v>2158</v>
      </c>
      <c r="M51" s="909">
        <v>2158</v>
      </c>
      <c r="N51" s="911">
        <v>100</v>
      </c>
    </row>
    <row r="52" spans="1:14" ht="27" customHeight="1" x14ac:dyDescent="0.25">
      <c r="A52" s="913"/>
      <c r="B52" s="914" t="s">
        <v>831</v>
      </c>
      <c r="C52" s="915">
        <v>0</v>
      </c>
      <c r="D52" s="915">
        <v>2107</v>
      </c>
      <c r="E52" s="915">
        <v>2107</v>
      </c>
      <c r="F52" s="916">
        <v>100</v>
      </c>
      <c r="G52" s="915">
        <v>0</v>
      </c>
      <c r="H52" s="915">
        <v>51</v>
      </c>
      <c r="I52" s="915">
        <v>51</v>
      </c>
      <c r="J52" s="916">
        <v>100</v>
      </c>
      <c r="K52" s="915">
        <v>0</v>
      </c>
      <c r="L52" s="915">
        <v>2158</v>
      </c>
      <c r="M52" s="915">
        <v>2158</v>
      </c>
      <c r="N52" s="917">
        <v>100</v>
      </c>
    </row>
    <row r="53" spans="1:14" s="894" customFormat="1" ht="27" customHeight="1" x14ac:dyDescent="0.25">
      <c r="A53" s="921" t="s">
        <v>832</v>
      </c>
      <c r="B53" s="908" t="s">
        <v>833</v>
      </c>
      <c r="C53" s="909">
        <v>877</v>
      </c>
      <c r="D53" s="909">
        <v>810</v>
      </c>
      <c r="E53" s="909">
        <v>810</v>
      </c>
      <c r="F53" s="910">
        <v>100</v>
      </c>
      <c r="G53" s="909">
        <v>0</v>
      </c>
      <c r="H53" s="909">
        <v>0</v>
      </c>
      <c r="I53" s="909">
        <v>0</v>
      </c>
      <c r="J53" s="910">
        <v>0</v>
      </c>
      <c r="K53" s="909">
        <v>877</v>
      </c>
      <c r="L53" s="909">
        <v>810</v>
      </c>
      <c r="M53" s="909">
        <v>810</v>
      </c>
      <c r="N53" s="911">
        <v>100</v>
      </c>
    </row>
    <row r="54" spans="1:14" s="894" customFormat="1" ht="27" customHeight="1" x14ac:dyDescent="0.25">
      <c r="A54" s="928" t="s">
        <v>834</v>
      </c>
      <c r="B54" s="908" t="s">
        <v>835</v>
      </c>
      <c r="C54" s="909">
        <v>877</v>
      </c>
      <c r="D54" s="909">
        <v>810</v>
      </c>
      <c r="E54" s="909">
        <v>810</v>
      </c>
      <c r="F54" s="910">
        <v>100</v>
      </c>
      <c r="G54" s="909">
        <v>0</v>
      </c>
      <c r="H54" s="909">
        <v>0</v>
      </c>
      <c r="I54" s="909">
        <v>0</v>
      </c>
      <c r="J54" s="910">
        <v>0</v>
      </c>
      <c r="K54" s="909">
        <v>877</v>
      </c>
      <c r="L54" s="909">
        <v>810</v>
      </c>
      <c r="M54" s="909">
        <v>810</v>
      </c>
      <c r="N54" s="911">
        <v>100</v>
      </c>
    </row>
    <row r="55" spans="1:14" s="894" customFormat="1" ht="27" customHeight="1" x14ac:dyDescent="0.25">
      <c r="A55" s="921" t="s">
        <v>836</v>
      </c>
      <c r="B55" s="908" t="s">
        <v>837</v>
      </c>
      <c r="C55" s="909">
        <v>877</v>
      </c>
      <c r="D55" s="909">
        <v>810</v>
      </c>
      <c r="E55" s="909">
        <v>810</v>
      </c>
      <c r="F55" s="910">
        <v>100</v>
      </c>
      <c r="G55" s="909">
        <v>0</v>
      </c>
      <c r="H55" s="909">
        <v>0</v>
      </c>
      <c r="I55" s="909">
        <v>0</v>
      </c>
      <c r="J55" s="910">
        <v>0</v>
      </c>
      <c r="K55" s="909">
        <v>877</v>
      </c>
      <c r="L55" s="909">
        <v>810</v>
      </c>
      <c r="M55" s="909">
        <v>810</v>
      </c>
      <c r="N55" s="911">
        <v>100</v>
      </c>
    </row>
    <row r="56" spans="1:14" ht="27" customHeight="1" x14ac:dyDescent="0.25">
      <c r="A56" s="929"/>
      <c r="B56" s="914" t="s">
        <v>838</v>
      </c>
      <c r="C56" s="915">
        <v>877</v>
      </c>
      <c r="D56" s="915">
        <v>810</v>
      </c>
      <c r="E56" s="915">
        <v>810</v>
      </c>
      <c r="F56" s="916">
        <v>100</v>
      </c>
      <c r="G56" s="915">
        <v>0</v>
      </c>
      <c r="H56" s="915">
        <v>0</v>
      </c>
      <c r="I56" s="915">
        <v>0</v>
      </c>
      <c r="J56" s="916">
        <v>0</v>
      </c>
      <c r="K56" s="915">
        <v>877</v>
      </c>
      <c r="L56" s="915">
        <v>810</v>
      </c>
      <c r="M56" s="915">
        <v>810</v>
      </c>
      <c r="N56" s="917">
        <v>100</v>
      </c>
    </row>
    <row r="57" spans="1:14" s="894" customFormat="1" ht="27" customHeight="1" x14ac:dyDescent="0.25">
      <c r="A57" s="921" t="s">
        <v>839</v>
      </c>
      <c r="B57" s="908" t="s">
        <v>840</v>
      </c>
      <c r="C57" s="909">
        <v>4847</v>
      </c>
      <c r="D57" s="909">
        <v>8503</v>
      </c>
      <c r="E57" s="909">
        <v>8503</v>
      </c>
      <c r="F57" s="910">
        <v>100</v>
      </c>
      <c r="G57" s="909">
        <v>0</v>
      </c>
      <c r="H57" s="909">
        <v>0</v>
      </c>
      <c r="I57" s="909">
        <v>0</v>
      </c>
      <c r="J57" s="910">
        <v>0</v>
      </c>
      <c r="K57" s="909">
        <v>4847</v>
      </c>
      <c r="L57" s="909">
        <v>8503</v>
      </c>
      <c r="M57" s="909">
        <v>8503</v>
      </c>
      <c r="N57" s="911">
        <v>100</v>
      </c>
    </row>
    <row r="58" spans="1:14" s="894" customFormat="1" ht="27" customHeight="1" x14ac:dyDescent="0.25">
      <c r="A58" s="921" t="s">
        <v>841</v>
      </c>
      <c r="B58" s="908" t="s">
        <v>842</v>
      </c>
      <c r="C58" s="909">
        <v>4847</v>
      </c>
      <c r="D58" s="909">
        <v>8503</v>
      </c>
      <c r="E58" s="909">
        <v>8503</v>
      </c>
      <c r="F58" s="910">
        <v>100</v>
      </c>
      <c r="G58" s="909">
        <v>0</v>
      </c>
      <c r="H58" s="909">
        <v>0</v>
      </c>
      <c r="I58" s="909">
        <v>0</v>
      </c>
      <c r="J58" s="910">
        <v>0</v>
      </c>
      <c r="K58" s="909">
        <v>4847</v>
      </c>
      <c r="L58" s="909">
        <v>8503</v>
      </c>
      <c r="M58" s="909">
        <v>8503</v>
      </c>
      <c r="N58" s="911">
        <v>100</v>
      </c>
    </row>
    <row r="59" spans="1:14" s="894" customFormat="1" ht="27" customHeight="1" x14ac:dyDescent="0.25">
      <c r="A59" s="921" t="s">
        <v>843</v>
      </c>
      <c r="B59" s="908" t="s">
        <v>755</v>
      </c>
      <c r="C59" s="909">
        <v>4847</v>
      </c>
      <c r="D59" s="909">
        <v>8503</v>
      </c>
      <c r="E59" s="909">
        <v>8503</v>
      </c>
      <c r="F59" s="910">
        <v>100</v>
      </c>
      <c r="G59" s="909">
        <v>0</v>
      </c>
      <c r="H59" s="909">
        <v>0</v>
      </c>
      <c r="I59" s="909">
        <v>0</v>
      </c>
      <c r="J59" s="910">
        <v>0</v>
      </c>
      <c r="K59" s="909">
        <v>4847</v>
      </c>
      <c r="L59" s="909">
        <v>8503</v>
      </c>
      <c r="M59" s="909">
        <v>8503</v>
      </c>
      <c r="N59" s="911">
        <v>100</v>
      </c>
    </row>
    <row r="60" spans="1:14" ht="27" customHeight="1" x14ac:dyDescent="0.25">
      <c r="A60" s="913"/>
      <c r="B60" s="914" t="s">
        <v>786</v>
      </c>
      <c r="C60" s="915">
        <v>4847</v>
      </c>
      <c r="D60" s="915">
        <v>8503</v>
      </c>
      <c r="E60" s="915">
        <v>8503</v>
      </c>
      <c r="F60" s="916">
        <v>100</v>
      </c>
      <c r="G60" s="915">
        <v>0</v>
      </c>
      <c r="H60" s="915">
        <v>0</v>
      </c>
      <c r="I60" s="915">
        <v>0</v>
      </c>
      <c r="J60" s="916">
        <v>0</v>
      </c>
      <c r="K60" s="915">
        <v>4847</v>
      </c>
      <c r="L60" s="915">
        <v>8503</v>
      </c>
      <c r="M60" s="915">
        <v>8503</v>
      </c>
      <c r="N60" s="917">
        <v>100</v>
      </c>
    </row>
    <row r="61" spans="1:14" s="894" customFormat="1" ht="27" customHeight="1" x14ac:dyDescent="0.25">
      <c r="A61" s="921" t="s">
        <v>844</v>
      </c>
      <c r="B61" s="908" t="s">
        <v>845</v>
      </c>
      <c r="C61" s="909">
        <v>564</v>
      </c>
      <c r="D61" s="909">
        <v>590</v>
      </c>
      <c r="E61" s="909">
        <v>590</v>
      </c>
      <c r="F61" s="910">
        <v>100</v>
      </c>
      <c r="G61" s="909">
        <v>0</v>
      </c>
      <c r="H61" s="909">
        <v>638</v>
      </c>
      <c r="I61" s="909">
        <v>638</v>
      </c>
      <c r="J61" s="910">
        <v>100</v>
      </c>
      <c r="K61" s="909">
        <v>564</v>
      </c>
      <c r="L61" s="909">
        <v>1228</v>
      </c>
      <c r="M61" s="909">
        <v>1228</v>
      </c>
      <c r="N61" s="911">
        <v>100</v>
      </c>
    </row>
    <row r="62" spans="1:14" s="894" customFormat="1" ht="26.4" x14ac:dyDescent="0.25">
      <c r="A62" s="921" t="s">
        <v>846</v>
      </c>
      <c r="B62" s="908" t="s">
        <v>847</v>
      </c>
      <c r="C62" s="909">
        <v>564</v>
      </c>
      <c r="D62" s="909">
        <v>590</v>
      </c>
      <c r="E62" s="909">
        <v>590</v>
      </c>
      <c r="F62" s="910">
        <v>100</v>
      </c>
      <c r="G62" s="909">
        <v>0</v>
      </c>
      <c r="H62" s="909">
        <v>638</v>
      </c>
      <c r="I62" s="909">
        <v>638</v>
      </c>
      <c r="J62" s="910">
        <v>100</v>
      </c>
      <c r="K62" s="909">
        <v>564</v>
      </c>
      <c r="L62" s="909">
        <v>1228</v>
      </c>
      <c r="M62" s="909">
        <v>1228</v>
      </c>
      <c r="N62" s="911">
        <v>100</v>
      </c>
    </row>
    <row r="63" spans="1:14" s="894" customFormat="1" ht="26.4" x14ac:dyDescent="0.25">
      <c r="A63" s="921" t="s">
        <v>848</v>
      </c>
      <c r="B63" s="908" t="s">
        <v>759</v>
      </c>
      <c r="C63" s="909">
        <v>564</v>
      </c>
      <c r="D63" s="909">
        <v>590</v>
      </c>
      <c r="E63" s="909">
        <v>590</v>
      </c>
      <c r="F63" s="910">
        <v>100</v>
      </c>
      <c r="G63" s="909">
        <v>0</v>
      </c>
      <c r="H63" s="909">
        <v>638</v>
      </c>
      <c r="I63" s="909">
        <v>638</v>
      </c>
      <c r="J63" s="910">
        <v>100</v>
      </c>
      <c r="K63" s="909">
        <v>564</v>
      </c>
      <c r="L63" s="909">
        <v>1228</v>
      </c>
      <c r="M63" s="909">
        <v>1228</v>
      </c>
      <c r="N63" s="911">
        <v>100</v>
      </c>
    </row>
    <row r="64" spans="1:14" ht="27" customHeight="1" x14ac:dyDescent="0.25">
      <c r="A64" s="913"/>
      <c r="B64" s="914" t="s">
        <v>849</v>
      </c>
      <c r="C64" s="915">
        <v>564</v>
      </c>
      <c r="D64" s="915">
        <v>577</v>
      </c>
      <c r="E64" s="915">
        <v>577</v>
      </c>
      <c r="F64" s="916">
        <v>100</v>
      </c>
      <c r="G64" s="915">
        <v>0</v>
      </c>
      <c r="H64" s="915">
        <v>0</v>
      </c>
      <c r="I64" s="915">
        <v>0</v>
      </c>
      <c r="J64" s="916">
        <v>0</v>
      </c>
      <c r="K64" s="915">
        <v>564</v>
      </c>
      <c r="L64" s="915">
        <v>577</v>
      </c>
      <c r="M64" s="915">
        <v>577</v>
      </c>
      <c r="N64" s="917">
        <v>100</v>
      </c>
    </row>
    <row r="65" spans="1:14" ht="27" customHeight="1" thickBot="1" x14ac:dyDescent="0.3">
      <c r="A65" s="930"/>
      <c r="B65" s="931" t="s">
        <v>850</v>
      </c>
      <c r="C65" s="932">
        <v>0</v>
      </c>
      <c r="D65" s="932">
        <v>13</v>
      </c>
      <c r="E65" s="932">
        <v>13</v>
      </c>
      <c r="F65" s="933">
        <v>100</v>
      </c>
      <c r="G65" s="932">
        <v>0</v>
      </c>
      <c r="H65" s="932">
        <v>638</v>
      </c>
      <c r="I65" s="932">
        <v>638</v>
      </c>
      <c r="J65" s="933">
        <v>100</v>
      </c>
      <c r="K65" s="932">
        <v>0</v>
      </c>
      <c r="L65" s="932">
        <v>651</v>
      </c>
      <c r="M65" s="932">
        <v>651</v>
      </c>
      <c r="N65" s="934">
        <v>100</v>
      </c>
    </row>
    <row r="66" spans="1:14" s="894" customFormat="1" ht="32.4" customHeight="1" thickBot="1" x14ac:dyDescent="0.3">
      <c r="A66" s="935"/>
      <c r="B66" s="936" t="s">
        <v>851</v>
      </c>
      <c r="C66" s="937">
        <v>410170</v>
      </c>
      <c r="D66" s="937">
        <v>436829</v>
      </c>
      <c r="E66" s="937">
        <v>436475</v>
      </c>
      <c r="F66" s="938">
        <v>99.918961424264424</v>
      </c>
      <c r="G66" s="937">
        <v>35858</v>
      </c>
      <c r="H66" s="937">
        <v>48946</v>
      </c>
      <c r="I66" s="937">
        <v>48920</v>
      </c>
      <c r="J66" s="938">
        <v>99.946880235361419</v>
      </c>
      <c r="K66" s="937">
        <v>446028</v>
      </c>
      <c r="L66" s="937">
        <v>485775</v>
      </c>
      <c r="M66" s="937">
        <v>485395</v>
      </c>
      <c r="N66" s="939">
        <v>99.921774484071847</v>
      </c>
    </row>
    <row r="67" spans="1:14" ht="13.8" thickTop="1" x14ac:dyDescent="0.25">
      <c r="A67" s="940"/>
      <c r="B67" s="941"/>
      <c r="C67" s="942"/>
      <c r="D67" s="942"/>
      <c r="E67" s="942"/>
      <c r="F67" s="943"/>
      <c r="G67" s="942"/>
      <c r="H67" s="942"/>
      <c r="I67" s="942"/>
      <c r="J67" s="943"/>
      <c r="K67" s="942"/>
      <c r="L67" s="942"/>
      <c r="M67" s="942"/>
      <c r="N67" s="943"/>
    </row>
    <row r="68" spans="1:14" x14ac:dyDescent="0.25">
      <c r="A68" s="940"/>
      <c r="B68" s="941"/>
      <c r="C68" s="942"/>
      <c r="D68" s="942"/>
      <c r="E68" s="942"/>
      <c r="F68" s="943"/>
      <c r="G68" s="942"/>
      <c r="H68" s="942"/>
      <c r="I68" s="942"/>
      <c r="J68" s="943"/>
      <c r="K68" s="942"/>
      <c r="L68" s="942"/>
      <c r="M68" s="942"/>
      <c r="N68" s="943"/>
    </row>
    <row r="70" spans="1:14" x14ac:dyDescent="0.25">
      <c r="B70" s="944"/>
      <c r="C70" s="945"/>
      <c r="D70" s="946"/>
      <c r="E70" s="946"/>
      <c r="K70" s="947"/>
      <c r="L70" s="947"/>
      <c r="M70" s="947"/>
    </row>
    <row r="71" spans="1:14" x14ac:dyDescent="0.25">
      <c r="B71" s="944"/>
      <c r="C71" s="946"/>
      <c r="D71" s="946"/>
      <c r="E71" s="946"/>
      <c r="K71" s="947"/>
      <c r="L71" s="947"/>
      <c r="M71" s="947"/>
    </row>
    <row r="72" spans="1:14" x14ac:dyDescent="0.25">
      <c r="B72" s="944"/>
      <c r="C72" s="946"/>
      <c r="D72" s="946"/>
      <c r="E72" s="946"/>
      <c r="K72" s="947"/>
      <c r="L72" s="947"/>
      <c r="M72" s="947"/>
    </row>
    <row r="73" spans="1:14" x14ac:dyDescent="0.25">
      <c r="B73" s="944"/>
      <c r="C73" s="946"/>
      <c r="D73" s="946"/>
      <c r="E73" s="946"/>
      <c r="K73" s="947"/>
      <c r="L73" s="947"/>
      <c r="M73" s="947"/>
    </row>
    <row r="74" spans="1:14" x14ac:dyDescent="0.25">
      <c r="B74" s="944"/>
      <c r="C74" s="946"/>
      <c r="D74" s="946"/>
      <c r="E74" s="946"/>
      <c r="K74" s="947"/>
      <c r="L74" s="947"/>
      <c r="M74" s="947"/>
    </row>
    <row r="75" spans="1:14" x14ac:dyDescent="0.25">
      <c r="B75" s="944"/>
      <c r="C75" s="946"/>
      <c r="D75" s="946"/>
      <c r="E75" s="946"/>
      <c r="K75" s="947"/>
      <c r="L75" s="947"/>
      <c r="M75" s="947"/>
    </row>
    <row r="76" spans="1:14" x14ac:dyDescent="0.25">
      <c r="B76" s="944"/>
      <c r="C76" s="946"/>
      <c r="D76" s="946"/>
      <c r="E76" s="946"/>
      <c r="K76" s="947"/>
      <c r="L76" s="947"/>
      <c r="M76" s="947"/>
    </row>
    <row r="77" spans="1:14" x14ac:dyDescent="0.25">
      <c r="B77" s="944"/>
      <c r="C77" s="946"/>
      <c r="D77" s="946"/>
      <c r="E77" s="946"/>
      <c r="K77" s="947"/>
      <c r="L77" s="947"/>
      <c r="M77" s="947"/>
    </row>
    <row r="78" spans="1:14" x14ac:dyDescent="0.25">
      <c r="B78" s="944"/>
      <c r="C78" s="946"/>
      <c r="D78" s="946"/>
      <c r="E78" s="946"/>
      <c r="K78" s="947"/>
      <c r="L78" s="947"/>
      <c r="M78" s="947"/>
    </row>
    <row r="79" spans="1:14" x14ac:dyDescent="0.25">
      <c r="B79" s="944"/>
      <c r="C79" s="946"/>
      <c r="D79" s="946"/>
      <c r="E79" s="946"/>
    </row>
    <row r="80" spans="1:14" x14ac:dyDescent="0.25">
      <c r="B80" s="944"/>
      <c r="C80" s="946"/>
      <c r="D80" s="946"/>
      <c r="E80" s="946"/>
    </row>
    <row r="81" spans="2:5" x14ac:dyDescent="0.25">
      <c r="B81" s="944"/>
      <c r="C81" s="946"/>
      <c r="D81" s="946"/>
      <c r="E81" s="946"/>
    </row>
    <row r="82" spans="2:5" x14ac:dyDescent="0.25">
      <c r="B82" s="944"/>
      <c r="C82" s="946"/>
      <c r="D82" s="946"/>
      <c r="E82" s="946"/>
    </row>
    <row r="83" spans="2:5" x14ac:dyDescent="0.25">
      <c r="B83" s="944"/>
      <c r="C83" s="946"/>
      <c r="D83" s="946"/>
      <c r="E83" s="946"/>
    </row>
    <row r="84" spans="2:5" x14ac:dyDescent="0.25">
      <c r="B84" s="944"/>
      <c r="C84" s="946"/>
      <c r="D84" s="946"/>
      <c r="E84" s="946"/>
    </row>
    <row r="85" spans="2:5" x14ac:dyDescent="0.25">
      <c r="B85" s="944"/>
      <c r="C85" s="946"/>
      <c r="D85" s="946"/>
      <c r="E85" s="946"/>
    </row>
    <row r="86" spans="2:5" x14ac:dyDescent="0.25">
      <c r="B86" s="944"/>
      <c r="C86" s="946"/>
      <c r="D86" s="946"/>
      <c r="E86" s="946"/>
    </row>
    <row r="87" spans="2:5" x14ac:dyDescent="0.25">
      <c r="B87" s="944"/>
      <c r="C87" s="946"/>
      <c r="D87" s="946"/>
      <c r="E87" s="946"/>
    </row>
    <row r="88" spans="2:5" x14ac:dyDescent="0.25">
      <c r="B88" s="944"/>
      <c r="C88" s="946"/>
      <c r="D88" s="946"/>
      <c r="E88" s="946"/>
    </row>
    <row r="89" spans="2:5" x14ac:dyDescent="0.25">
      <c r="B89" s="944"/>
      <c r="C89" s="946"/>
      <c r="D89" s="946"/>
      <c r="E89" s="946"/>
    </row>
    <row r="90" spans="2:5" x14ac:dyDescent="0.25">
      <c r="B90" s="944"/>
      <c r="C90" s="946"/>
      <c r="D90" s="946"/>
      <c r="E90" s="946"/>
    </row>
    <row r="91" spans="2:5" x14ac:dyDescent="0.25">
      <c r="B91" s="944"/>
      <c r="C91" s="946"/>
      <c r="D91" s="946"/>
      <c r="E91" s="946"/>
    </row>
    <row r="92" spans="2:5" x14ac:dyDescent="0.25">
      <c r="B92" s="944"/>
      <c r="C92" s="946"/>
      <c r="D92" s="946"/>
      <c r="E92" s="946"/>
    </row>
    <row r="93" spans="2:5" x14ac:dyDescent="0.25">
      <c r="B93" s="944"/>
      <c r="C93" s="946"/>
      <c r="D93" s="946"/>
      <c r="E93" s="946"/>
    </row>
    <row r="94" spans="2:5" x14ac:dyDescent="0.25">
      <c r="B94" s="944"/>
      <c r="C94" s="946"/>
      <c r="D94" s="946"/>
      <c r="E94" s="946"/>
    </row>
    <row r="95" spans="2:5" x14ac:dyDescent="0.25">
      <c r="B95" s="944"/>
      <c r="C95" s="946"/>
      <c r="D95" s="946"/>
      <c r="E95" s="946"/>
    </row>
    <row r="96" spans="2:5" x14ac:dyDescent="0.25">
      <c r="B96" s="944"/>
      <c r="C96" s="946"/>
      <c r="D96" s="946"/>
      <c r="E96" s="946"/>
    </row>
    <row r="97" spans="2:5" x14ac:dyDescent="0.25">
      <c r="B97" s="944"/>
      <c r="C97" s="946"/>
      <c r="D97" s="946"/>
      <c r="E97" s="946"/>
    </row>
    <row r="98" spans="2:5" x14ac:dyDescent="0.25">
      <c r="B98" s="944"/>
      <c r="C98" s="946"/>
      <c r="D98" s="946"/>
      <c r="E98" s="946"/>
    </row>
    <row r="99" spans="2:5" x14ac:dyDescent="0.25">
      <c r="B99" s="944"/>
      <c r="C99" s="946"/>
      <c r="D99" s="946"/>
      <c r="E99" s="946"/>
    </row>
    <row r="100" spans="2:5" x14ac:dyDescent="0.25">
      <c r="B100" s="944"/>
      <c r="C100" s="946"/>
      <c r="D100" s="946"/>
      <c r="E100" s="946"/>
    </row>
    <row r="101" spans="2:5" x14ac:dyDescent="0.25">
      <c r="B101" s="944"/>
      <c r="C101" s="946"/>
      <c r="D101" s="946"/>
      <c r="E101" s="946"/>
    </row>
    <row r="102" spans="2:5" x14ac:dyDescent="0.25">
      <c r="B102" s="944"/>
    </row>
    <row r="103" spans="2:5" x14ac:dyDescent="0.25">
      <c r="B103" s="944"/>
    </row>
    <row r="104" spans="2:5" x14ac:dyDescent="0.25">
      <c r="B104" s="944"/>
    </row>
    <row r="105" spans="2:5" x14ac:dyDescent="0.25">
      <c r="B105" s="944"/>
    </row>
    <row r="106" spans="2:5" x14ac:dyDescent="0.25">
      <c r="B106" s="944"/>
    </row>
    <row r="107" spans="2:5" x14ac:dyDescent="0.25">
      <c r="B107" s="944"/>
    </row>
    <row r="108" spans="2:5" x14ac:dyDescent="0.25">
      <c r="B108" s="944"/>
    </row>
    <row r="109" spans="2:5" x14ac:dyDescent="0.25">
      <c r="B109" s="944"/>
    </row>
    <row r="110" spans="2:5" x14ac:dyDescent="0.25">
      <c r="B110" s="944"/>
    </row>
    <row r="111" spans="2:5" x14ac:dyDescent="0.25">
      <c r="B111" s="944"/>
    </row>
    <row r="112" spans="2:5" x14ac:dyDescent="0.25">
      <c r="B112" s="944"/>
    </row>
    <row r="113" spans="2:2" x14ac:dyDescent="0.25">
      <c r="B113" s="944"/>
    </row>
    <row r="114" spans="2:2" x14ac:dyDescent="0.25">
      <c r="B114" s="944"/>
    </row>
    <row r="115" spans="2:2" x14ac:dyDescent="0.25">
      <c r="B115" s="944"/>
    </row>
    <row r="116" spans="2:2" x14ac:dyDescent="0.25">
      <c r="B116" s="944"/>
    </row>
    <row r="117" spans="2:2" x14ac:dyDescent="0.25">
      <c r="B117" s="944"/>
    </row>
    <row r="118" spans="2:2" x14ac:dyDescent="0.25">
      <c r="B118" s="944"/>
    </row>
    <row r="119" spans="2:2" x14ac:dyDescent="0.25">
      <c r="B119" s="944"/>
    </row>
    <row r="120" spans="2:2" x14ac:dyDescent="0.25">
      <c r="B120" s="944"/>
    </row>
    <row r="121" spans="2:2" x14ac:dyDescent="0.25">
      <c r="B121" s="944"/>
    </row>
    <row r="122" spans="2:2" x14ac:dyDescent="0.25">
      <c r="B122" s="944"/>
    </row>
    <row r="123" spans="2:2" x14ac:dyDescent="0.25">
      <c r="B123" s="944"/>
    </row>
    <row r="124" spans="2:2" x14ac:dyDescent="0.25">
      <c r="B124" s="944"/>
    </row>
    <row r="125" spans="2:2" x14ac:dyDescent="0.25">
      <c r="B125" s="944"/>
    </row>
    <row r="126" spans="2:2" x14ac:dyDescent="0.25">
      <c r="B126" s="944"/>
    </row>
    <row r="127" spans="2:2" x14ac:dyDescent="0.25">
      <c r="B127" s="944"/>
    </row>
    <row r="128" spans="2:2" x14ac:dyDescent="0.25">
      <c r="B128" s="944"/>
    </row>
    <row r="129" spans="2:2" x14ac:dyDescent="0.25">
      <c r="B129" s="944"/>
    </row>
    <row r="130" spans="2:2" x14ac:dyDescent="0.25">
      <c r="B130" s="944"/>
    </row>
    <row r="131" spans="2:2" x14ac:dyDescent="0.25">
      <c r="B131" s="944"/>
    </row>
    <row r="132" spans="2:2" x14ac:dyDescent="0.25">
      <c r="B132" s="944"/>
    </row>
    <row r="133" spans="2:2" x14ac:dyDescent="0.25">
      <c r="B133" s="944"/>
    </row>
    <row r="134" spans="2:2" x14ac:dyDescent="0.25">
      <c r="B134" s="944"/>
    </row>
    <row r="135" spans="2:2" x14ac:dyDescent="0.25">
      <c r="B135" s="944"/>
    </row>
    <row r="136" spans="2:2" x14ac:dyDescent="0.25">
      <c r="B136" s="944"/>
    </row>
    <row r="137" spans="2:2" x14ac:dyDescent="0.25">
      <c r="B137" s="944"/>
    </row>
    <row r="138" spans="2:2" x14ac:dyDescent="0.25">
      <c r="B138" s="944"/>
    </row>
    <row r="139" spans="2:2" x14ac:dyDescent="0.25">
      <c r="B139" s="944"/>
    </row>
    <row r="140" spans="2:2" x14ac:dyDescent="0.25">
      <c r="B140" s="944"/>
    </row>
    <row r="141" spans="2:2" x14ac:dyDescent="0.25">
      <c r="B141" s="944"/>
    </row>
    <row r="142" spans="2:2" x14ac:dyDescent="0.25">
      <c r="B142" s="944"/>
    </row>
    <row r="143" spans="2:2" x14ac:dyDescent="0.25">
      <c r="B143" s="944"/>
    </row>
    <row r="144" spans="2:2" x14ac:dyDescent="0.25">
      <c r="B144" s="944"/>
    </row>
    <row r="145" spans="2:2" x14ac:dyDescent="0.25">
      <c r="B145" s="944"/>
    </row>
    <row r="146" spans="2:2" x14ac:dyDescent="0.25">
      <c r="B146" s="944"/>
    </row>
    <row r="147" spans="2:2" x14ac:dyDescent="0.25">
      <c r="B147" s="944"/>
    </row>
    <row r="148" spans="2:2" x14ac:dyDescent="0.25">
      <c r="B148" s="944"/>
    </row>
    <row r="149" spans="2:2" x14ac:dyDescent="0.25">
      <c r="B149" s="944"/>
    </row>
    <row r="150" spans="2:2" x14ac:dyDescent="0.25">
      <c r="B150" s="944"/>
    </row>
    <row r="151" spans="2:2" x14ac:dyDescent="0.25">
      <c r="B151" s="944"/>
    </row>
    <row r="152" spans="2:2" x14ac:dyDescent="0.25">
      <c r="B152" s="944"/>
    </row>
    <row r="153" spans="2:2" x14ac:dyDescent="0.25">
      <c r="B153" s="944"/>
    </row>
    <row r="154" spans="2:2" x14ac:dyDescent="0.25">
      <c r="B154" s="944"/>
    </row>
    <row r="155" spans="2:2" x14ac:dyDescent="0.25">
      <c r="B155" s="944"/>
    </row>
    <row r="156" spans="2:2" x14ac:dyDescent="0.25">
      <c r="B156" s="944"/>
    </row>
    <row r="157" spans="2:2" x14ac:dyDescent="0.25">
      <c r="B157" s="944"/>
    </row>
    <row r="158" spans="2:2" x14ac:dyDescent="0.25">
      <c r="B158" s="944"/>
    </row>
    <row r="159" spans="2:2" x14ac:dyDescent="0.25">
      <c r="B159" s="944"/>
    </row>
    <row r="160" spans="2:2" x14ac:dyDescent="0.25">
      <c r="B160" s="944"/>
    </row>
    <row r="161" spans="2:2" x14ac:dyDescent="0.25">
      <c r="B161" s="944"/>
    </row>
    <row r="162" spans="2:2" x14ac:dyDescent="0.25">
      <c r="B162" s="944"/>
    </row>
    <row r="163" spans="2:2" x14ac:dyDescent="0.25">
      <c r="B163" s="944"/>
    </row>
    <row r="164" spans="2:2" x14ac:dyDescent="0.25">
      <c r="B164" s="944"/>
    </row>
    <row r="165" spans="2:2" x14ac:dyDescent="0.25">
      <c r="B165" s="944"/>
    </row>
    <row r="166" spans="2:2" x14ac:dyDescent="0.25">
      <c r="B166" s="944"/>
    </row>
    <row r="167" spans="2:2" x14ac:dyDescent="0.25">
      <c r="B167" s="944"/>
    </row>
    <row r="168" spans="2:2" x14ac:dyDescent="0.25">
      <c r="B168" s="944"/>
    </row>
    <row r="169" spans="2:2" x14ac:dyDescent="0.25">
      <c r="B169" s="944"/>
    </row>
    <row r="170" spans="2:2" x14ac:dyDescent="0.25">
      <c r="B170" s="944"/>
    </row>
    <row r="171" spans="2:2" x14ac:dyDescent="0.25">
      <c r="B171" s="944"/>
    </row>
    <row r="172" spans="2:2" x14ac:dyDescent="0.25">
      <c r="B172" s="944"/>
    </row>
    <row r="173" spans="2:2" x14ac:dyDescent="0.25">
      <c r="B173" s="944"/>
    </row>
    <row r="174" spans="2:2" x14ac:dyDescent="0.25">
      <c r="B174" s="944"/>
    </row>
    <row r="175" spans="2:2" x14ac:dyDescent="0.25">
      <c r="B175" s="944"/>
    </row>
    <row r="176" spans="2:2" x14ac:dyDescent="0.25">
      <c r="B176" s="944"/>
    </row>
    <row r="177" spans="2:2" x14ac:dyDescent="0.25">
      <c r="B177" s="944"/>
    </row>
    <row r="178" spans="2:2" x14ac:dyDescent="0.25">
      <c r="B178" s="944"/>
    </row>
    <row r="179" spans="2:2" x14ac:dyDescent="0.25">
      <c r="B179" s="944"/>
    </row>
    <row r="180" spans="2:2" x14ac:dyDescent="0.25">
      <c r="B180" s="944"/>
    </row>
    <row r="181" spans="2:2" x14ac:dyDescent="0.25">
      <c r="B181" s="944"/>
    </row>
    <row r="182" spans="2:2" x14ac:dyDescent="0.25">
      <c r="B182" s="944"/>
    </row>
    <row r="183" spans="2:2" x14ac:dyDescent="0.25">
      <c r="B183" s="944"/>
    </row>
    <row r="184" spans="2:2" x14ac:dyDescent="0.25">
      <c r="B184" s="944"/>
    </row>
    <row r="185" spans="2:2" x14ac:dyDescent="0.25">
      <c r="B185" s="944"/>
    </row>
    <row r="186" spans="2:2" x14ac:dyDescent="0.25">
      <c r="B186" s="944"/>
    </row>
    <row r="187" spans="2:2" x14ac:dyDescent="0.25">
      <c r="B187" s="944"/>
    </row>
    <row r="188" spans="2:2" x14ac:dyDescent="0.25">
      <c r="B188" s="944"/>
    </row>
    <row r="189" spans="2:2" x14ac:dyDescent="0.25">
      <c r="B189" s="944"/>
    </row>
    <row r="190" spans="2:2" x14ac:dyDescent="0.25">
      <c r="B190" s="944"/>
    </row>
    <row r="191" spans="2:2" x14ac:dyDescent="0.25">
      <c r="B191" s="944"/>
    </row>
    <row r="192" spans="2:2" x14ac:dyDescent="0.25">
      <c r="B192" s="944"/>
    </row>
    <row r="193" spans="2:2" x14ac:dyDescent="0.25">
      <c r="B193" s="944"/>
    </row>
    <row r="194" spans="2:2" x14ac:dyDescent="0.25">
      <c r="B194" s="944"/>
    </row>
    <row r="195" spans="2:2" x14ac:dyDescent="0.25">
      <c r="B195" s="944"/>
    </row>
    <row r="196" spans="2:2" x14ac:dyDescent="0.25">
      <c r="B196" s="944"/>
    </row>
    <row r="197" spans="2:2" x14ac:dyDescent="0.25">
      <c r="B197" s="944"/>
    </row>
    <row r="198" spans="2:2" x14ac:dyDescent="0.25">
      <c r="B198" s="944"/>
    </row>
    <row r="199" spans="2:2" x14ac:dyDescent="0.25">
      <c r="B199" s="944"/>
    </row>
    <row r="200" spans="2:2" x14ac:dyDescent="0.25">
      <c r="B200" s="944"/>
    </row>
    <row r="201" spans="2:2" x14ac:dyDescent="0.25">
      <c r="B201" s="944"/>
    </row>
    <row r="202" spans="2:2" x14ac:dyDescent="0.25">
      <c r="B202" s="944"/>
    </row>
    <row r="203" spans="2:2" x14ac:dyDescent="0.25">
      <c r="B203" s="944"/>
    </row>
    <row r="204" spans="2:2" x14ac:dyDescent="0.25">
      <c r="B204" s="944"/>
    </row>
    <row r="205" spans="2:2" x14ac:dyDescent="0.25">
      <c r="B205" s="944"/>
    </row>
    <row r="206" spans="2:2" x14ac:dyDescent="0.25">
      <c r="B206" s="944"/>
    </row>
    <row r="207" spans="2:2" x14ac:dyDescent="0.25">
      <c r="B207" s="944"/>
    </row>
    <row r="208" spans="2:2" x14ac:dyDescent="0.25">
      <c r="B208" s="944"/>
    </row>
    <row r="209" spans="2:2" x14ac:dyDescent="0.25">
      <c r="B209" s="944"/>
    </row>
    <row r="210" spans="2:2" x14ac:dyDescent="0.25">
      <c r="B210" s="944"/>
    </row>
    <row r="211" spans="2:2" x14ac:dyDescent="0.25">
      <c r="B211" s="944"/>
    </row>
    <row r="212" spans="2:2" x14ac:dyDescent="0.25">
      <c r="B212" s="944"/>
    </row>
    <row r="213" spans="2:2" x14ac:dyDescent="0.25">
      <c r="B213" s="944"/>
    </row>
    <row r="214" spans="2:2" x14ac:dyDescent="0.25">
      <c r="B214" s="944"/>
    </row>
    <row r="215" spans="2:2" x14ac:dyDescent="0.25">
      <c r="B215" s="944"/>
    </row>
    <row r="216" spans="2:2" x14ac:dyDescent="0.25">
      <c r="B216" s="944"/>
    </row>
    <row r="217" spans="2:2" x14ac:dyDescent="0.25">
      <c r="B217" s="944"/>
    </row>
    <row r="218" spans="2:2" x14ac:dyDescent="0.25">
      <c r="B218" s="944"/>
    </row>
    <row r="219" spans="2:2" x14ac:dyDescent="0.25">
      <c r="B219" s="944"/>
    </row>
    <row r="220" spans="2:2" x14ac:dyDescent="0.25">
      <c r="B220" s="944"/>
    </row>
    <row r="221" spans="2:2" x14ac:dyDescent="0.25">
      <c r="B221" s="944"/>
    </row>
    <row r="222" spans="2:2" x14ac:dyDescent="0.25">
      <c r="B222" s="944"/>
    </row>
    <row r="223" spans="2:2" x14ac:dyDescent="0.25">
      <c r="B223" s="944"/>
    </row>
    <row r="224" spans="2:2" x14ac:dyDescent="0.25">
      <c r="B224" s="944"/>
    </row>
    <row r="225" spans="2:2" x14ac:dyDescent="0.25">
      <c r="B225" s="944"/>
    </row>
    <row r="226" spans="2:2" x14ac:dyDescent="0.25">
      <c r="B226" s="944"/>
    </row>
    <row r="227" spans="2:2" x14ac:dyDescent="0.25">
      <c r="B227" s="944"/>
    </row>
    <row r="228" spans="2:2" x14ac:dyDescent="0.25">
      <c r="B228" s="944"/>
    </row>
    <row r="229" spans="2:2" x14ac:dyDescent="0.25">
      <c r="B229" s="944"/>
    </row>
    <row r="230" spans="2:2" x14ac:dyDescent="0.25">
      <c r="B230" s="944"/>
    </row>
    <row r="231" spans="2:2" x14ac:dyDescent="0.25">
      <c r="B231" s="944"/>
    </row>
    <row r="232" spans="2:2" x14ac:dyDescent="0.25">
      <c r="B232" s="944"/>
    </row>
    <row r="233" spans="2:2" x14ac:dyDescent="0.25">
      <c r="B233" s="944"/>
    </row>
    <row r="234" spans="2:2" x14ac:dyDescent="0.25">
      <c r="B234" s="944"/>
    </row>
    <row r="235" spans="2:2" x14ac:dyDescent="0.25">
      <c r="B235" s="944"/>
    </row>
    <row r="236" spans="2:2" x14ac:dyDescent="0.25">
      <c r="B236" s="944"/>
    </row>
    <row r="237" spans="2:2" x14ac:dyDescent="0.25">
      <c r="B237" s="944"/>
    </row>
    <row r="238" spans="2:2" x14ac:dyDescent="0.25">
      <c r="B238" s="944"/>
    </row>
    <row r="239" spans="2:2" x14ac:dyDescent="0.25">
      <c r="B239" s="944"/>
    </row>
    <row r="240" spans="2:2" x14ac:dyDescent="0.25">
      <c r="B240" s="944"/>
    </row>
    <row r="241" spans="2:2" x14ac:dyDescent="0.25">
      <c r="B241" s="944"/>
    </row>
    <row r="242" spans="2:2" x14ac:dyDescent="0.25">
      <c r="B242" s="944"/>
    </row>
    <row r="243" spans="2:2" x14ac:dyDescent="0.25">
      <c r="B243" s="944"/>
    </row>
    <row r="244" spans="2:2" x14ac:dyDescent="0.25">
      <c r="B244" s="944"/>
    </row>
    <row r="245" spans="2:2" x14ac:dyDescent="0.25">
      <c r="B245" s="944"/>
    </row>
    <row r="246" spans="2:2" x14ac:dyDescent="0.25">
      <c r="B246" s="944"/>
    </row>
    <row r="247" spans="2:2" x14ac:dyDescent="0.25">
      <c r="B247" s="944"/>
    </row>
    <row r="248" spans="2:2" x14ac:dyDescent="0.25">
      <c r="B248" s="944"/>
    </row>
    <row r="249" spans="2:2" x14ac:dyDescent="0.25">
      <c r="B249" s="944"/>
    </row>
    <row r="250" spans="2:2" x14ac:dyDescent="0.25">
      <c r="B250" s="944"/>
    </row>
    <row r="251" spans="2:2" x14ac:dyDescent="0.25">
      <c r="B251" s="944"/>
    </row>
    <row r="252" spans="2:2" x14ac:dyDescent="0.25">
      <c r="B252" s="944"/>
    </row>
    <row r="253" spans="2:2" x14ac:dyDescent="0.25">
      <c r="B253" s="944"/>
    </row>
    <row r="254" spans="2:2" x14ac:dyDescent="0.25">
      <c r="B254" s="944"/>
    </row>
    <row r="255" spans="2:2" x14ac:dyDescent="0.25">
      <c r="B255" s="944"/>
    </row>
    <row r="256" spans="2:2" x14ac:dyDescent="0.25">
      <c r="B256" s="944"/>
    </row>
    <row r="257" spans="2:2" x14ac:dyDescent="0.25">
      <c r="B257" s="944"/>
    </row>
    <row r="258" spans="2:2" x14ac:dyDescent="0.25">
      <c r="B258" s="944"/>
    </row>
    <row r="259" spans="2:2" x14ac:dyDescent="0.25">
      <c r="B259" s="944"/>
    </row>
    <row r="260" spans="2:2" x14ac:dyDescent="0.25">
      <c r="B260" s="944"/>
    </row>
    <row r="261" spans="2:2" x14ac:dyDescent="0.25">
      <c r="B261" s="944"/>
    </row>
    <row r="262" spans="2:2" x14ac:dyDescent="0.25">
      <c r="B262" s="944"/>
    </row>
    <row r="263" spans="2:2" x14ac:dyDescent="0.25">
      <c r="B263" s="944"/>
    </row>
    <row r="264" spans="2:2" x14ac:dyDescent="0.25">
      <c r="B264" s="944"/>
    </row>
    <row r="265" spans="2:2" x14ac:dyDescent="0.25">
      <c r="B265" s="944"/>
    </row>
    <row r="266" spans="2:2" x14ac:dyDescent="0.25">
      <c r="B266" s="944"/>
    </row>
    <row r="267" spans="2:2" x14ac:dyDescent="0.25">
      <c r="B267" s="944"/>
    </row>
    <row r="268" spans="2:2" x14ac:dyDescent="0.25">
      <c r="B268" s="944"/>
    </row>
    <row r="269" spans="2:2" x14ac:dyDescent="0.25">
      <c r="B269" s="944"/>
    </row>
    <row r="270" spans="2:2" x14ac:dyDescent="0.25">
      <c r="B270" s="944"/>
    </row>
    <row r="271" spans="2:2" x14ac:dyDescent="0.25">
      <c r="B271" s="944"/>
    </row>
    <row r="272" spans="2:2" x14ac:dyDescent="0.25">
      <c r="B272" s="944"/>
    </row>
    <row r="273" spans="2:2" x14ac:dyDescent="0.25">
      <c r="B273" s="944"/>
    </row>
    <row r="274" spans="2:2" x14ac:dyDescent="0.25">
      <c r="B274" s="944"/>
    </row>
    <row r="275" spans="2:2" x14ac:dyDescent="0.25">
      <c r="B275" s="944"/>
    </row>
    <row r="276" spans="2:2" x14ac:dyDescent="0.25">
      <c r="B276" s="944"/>
    </row>
    <row r="277" spans="2:2" x14ac:dyDescent="0.25">
      <c r="B277" s="944"/>
    </row>
    <row r="278" spans="2:2" x14ac:dyDescent="0.25">
      <c r="B278" s="944"/>
    </row>
    <row r="279" spans="2:2" x14ac:dyDescent="0.25">
      <c r="B279" s="944"/>
    </row>
    <row r="280" spans="2:2" x14ac:dyDescent="0.25">
      <c r="B280" s="944"/>
    </row>
    <row r="281" spans="2:2" x14ac:dyDescent="0.25">
      <c r="B281" s="944"/>
    </row>
    <row r="282" spans="2:2" x14ac:dyDescent="0.25">
      <c r="B282" s="944"/>
    </row>
    <row r="283" spans="2:2" x14ac:dyDescent="0.25">
      <c r="B283" s="944"/>
    </row>
    <row r="284" spans="2:2" x14ac:dyDescent="0.25">
      <c r="B284" s="944"/>
    </row>
    <row r="285" spans="2:2" x14ac:dyDescent="0.25">
      <c r="B285" s="944"/>
    </row>
    <row r="286" spans="2:2" x14ac:dyDescent="0.25">
      <c r="B286" s="944"/>
    </row>
    <row r="287" spans="2:2" x14ac:dyDescent="0.25">
      <c r="B287" s="944"/>
    </row>
    <row r="288" spans="2:2" x14ac:dyDescent="0.25">
      <c r="B288" s="944"/>
    </row>
    <row r="289" spans="2:2" x14ac:dyDescent="0.25">
      <c r="B289" s="944"/>
    </row>
    <row r="290" spans="2:2" x14ac:dyDescent="0.25">
      <c r="B290" s="944"/>
    </row>
    <row r="291" spans="2:2" x14ac:dyDescent="0.25">
      <c r="B291" s="944"/>
    </row>
    <row r="292" spans="2:2" x14ac:dyDescent="0.25">
      <c r="B292" s="944"/>
    </row>
    <row r="293" spans="2:2" x14ac:dyDescent="0.25">
      <c r="B293" s="944"/>
    </row>
    <row r="294" spans="2:2" x14ac:dyDescent="0.25">
      <c r="B294" s="944"/>
    </row>
    <row r="295" spans="2:2" x14ac:dyDescent="0.25">
      <c r="B295" s="944"/>
    </row>
    <row r="296" spans="2:2" x14ac:dyDescent="0.25">
      <c r="B296" s="944"/>
    </row>
    <row r="297" spans="2:2" x14ac:dyDescent="0.25">
      <c r="B297" s="944"/>
    </row>
    <row r="298" spans="2:2" x14ac:dyDescent="0.25">
      <c r="B298" s="944"/>
    </row>
    <row r="299" spans="2:2" x14ac:dyDescent="0.25">
      <c r="B299" s="944"/>
    </row>
    <row r="300" spans="2:2" x14ac:dyDescent="0.25">
      <c r="B300" s="944"/>
    </row>
    <row r="301" spans="2:2" x14ac:dyDescent="0.25">
      <c r="B301" s="944"/>
    </row>
    <row r="302" spans="2:2" x14ac:dyDescent="0.25">
      <c r="B302" s="944"/>
    </row>
    <row r="303" spans="2:2" x14ac:dyDescent="0.25">
      <c r="B303" s="944"/>
    </row>
    <row r="304" spans="2:2" x14ac:dyDescent="0.25">
      <c r="B304" s="944"/>
    </row>
    <row r="305" spans="2:2" x14ac:dyDescent="0.25">
      <c r="B305" s="944"/>
    </row>
    <row r="306" spans="2:2" x14ac:dyDescent="0.25">
      <c r="B306" s="944"/>
    </row>
    <row r="307" spans="2:2" x14ac:dyDescent="0.25">
      <c r="B307" s="944"/>
    </row>
    <row r="308" spans="2:2" x14ac:dyDescent="0.25">
      <c r="B308" s="944"/>
    </row>
    <row r="309" spans="2:2" x14ac:dyDescent="0.25">
      <c r="B309" s="944"/>
    </row>
    <row r="310" spans="2:2" x14ac:dyDescent="0.25">
      <c r="B310" s="944"/>
    </row>
    <row r="311" spans="2:2" x14ac:dyDescent="0.25">
      <c r="B311" s="944"/>
    </row>
    <row r="312" spans="2:2" x14ac:dyDescent="0.25">
      <c r="B312" s="944"/>
    </row>
    <row r="313" spans="2:2" x14ac:dyDescent="0.25">
      <c r="B313" s="944"/>
    </row>
    <row r="314" spans="2:2" x14ac:dyDescent="0.25">
      <c r="B314" s="944"/>
    </row>
    <row r="315" spans="2:2" x14ac:dyDescent="0.25">
      <c r="B315" s="944"/>
    </row>
    <row r="316" spans="2:2" x14ac:dyDescent="0.25">
      <c r="B316" s="944"/>
    </row>
    <row r="317" spans="2:2" x14ac:dyDescent="0.25">
      <c r="B317" s="944"/>
    </row>
    <row r="318" spans="2:2" x14ac:dyDescent="0.25">
      <c r="B318" s="944"/>
    </row>
    <row r="319" spans="2:2" x14ac:dyDescent="0.25">
      <c r="B319" s="944"/>
    </row>
    <row r="320" spans="2:2" x14ac:dyDescent="0.25">
      <c r="B320" s="944"/>
    </row>
    <row r="321" spans="2:2" x14ac:dyDescent="0.25">
      <c r="B321" s="944"/>
    </row>
    <row r="322" spans="2:2" x14ac:dyDescent="0.25">
      <c r="B322" s="944"/>
    </row>
    <row r="323" spans="2:2" x14ac:dyDescent="0.25">
      <c r="B323" s="944"/>
    </row>
    <row r="324" spans="2:2" x14ac:dyDescent="0.25">
      <c r="B324" s="944"/>
    </row>
    <row r="325" spans="2:2" x14ac:dyDescent="0.25">
      <c r="B325" s="944"/>
    </row>
    <row r="326" spans="2:2" x14ac:dyDescent="0.25">
      <c r="B326" s="944"/>
    </row>
    <row r="327" spans="2:2" x14ac:dyDescent="0.25">
      <c r="B327" s="944"/>
    </row>
    <row r="328" spans="2:2" x14ac:dyDescent="0.25">
      <c r="B328" s="944"/>
    </row>
    <row r="329" spans="2:2" x14ac:dyDescent="0.25">
      <c r="B329" s="944"/>
    </row>
    <row r="330" spans="2:2" x14ac:dyDescent="0.25">
      <c r="B330" s="944"/>
    </row>
    <row r="331" spans="2:2" x14ac:dyDescent="0.25">
      <c r="B331" s="944"/>
    </row>
    <row r="332" spans="2:2" x14ac:dyDescent="0.25">
      <c r="B332" s="944"/>
    </row>
    <row r="333" spans="2:2" x14ac:dyDescent="0.25">
      <c r="B333" s="944"/>
    </row>
    <row r="334" spans="2:2" x14ac:dyDescent="0.25">
      <c r="B334" s="944"/>
    </row>
    <row r="335" spans="2:2" x14ac:dyDescent="0.25">
      <c r="B335" s="944"/>
    </row>
    <row r="336" spans="2:2" x14ac:dyDescent="0.25">
      <c r="B336" s="944"/>
    </row>
    <row r="337" spans="2:2" x14ac:dyDescent="0.25">
      <c r="B337" s="944"/>
    </row>
    <row r="338" spans="2:2" x14ac:dyDescent="0.25">
      <c r="B338" s="944"/>
    </row>
    <row r="339" spans="2:2" x14ac:dyDescent="0.25">
      <c r="B339" s="944"/>
    </row>
    <row r="340" spans="2:2" x14ac:dyDescent="0.25">
      <c r="B340" s="944"/>
    </row>
    <row r="341" spans="2:2" x14ac:dyDescent="0.25">
      <c r="B341" s="944"/>
    </row>
    <row r="342" spans="2:2" x14ac:dyDescent="0.25">
      <c r="B342" s="944"/>
    </row>
    <row r="343" spans="2:2" x14ac:dyDescent="0.25">
      <c r="B343" s="944"/>
    </row>
    <row r="344" spans="2:2" x14ac:dyDescent="0.25">
      <c r="B344" s="944"/>
    </row>
    <row r="345" spans="2:2" x14ac:dyDescent="0.25">
      <c r="B345" s="944"/>
    </row>
    <row r="346" spans="2:2" x14ac:dyDescent="0.25">
      <c r="B346" s="944"/>
    </row>
    <row r="347" spans="2:2" x14ac:dyDescent="0.25">
      <c r="B347" s="944"/>
    </row>
    <row r="348" spans="2:2" x14ac:dyDescent="0.25">
      <c r="B348" s="944"/>
    </row>
    <row r="349" spans="2:2" x14ac:dyDescent="0.25">
      <c r="B349" s="944"/>
    </row>
    <row r="350" spans="2:2" x14ac:dyDescent="0.25">
      <c r="B350" s="944"/>
    </row>
    <row r="351" spans="2:2" x14ac:dyDescent="0.25">
      <c r="B351" s="944"/>
    </row>
    <row r="352" spans="2:2" x14ac:dyDescent="0.25">
      <c r="B352" s="944"/>
    </row>
    <row r="353" spans="2:2" x14ac:dyDescent="0.25">
      <c r="B353" s="944"/>
    </row>
    <row r="354" spans="2:2" x14ac:dyDescent="0.25">
      <c r="B354" s="944"/>
    </row>
    <row r="355" spans="2:2" x14ac:dyDescent="0.25">
      <c r="B355" s="944"/>
    </row>
    <row r="356" spans="2:2" x14ac:dyDescent="0.25">
      <c r="B356" s="944"/>
    </row>
    <row r="357" spans="2:2" x14ac:dyDescent="0.25">
      <c r="B357" s="944"/>
    </row>
    <row r="358" spans="2:2" x14ac:dyDescent="0.25">
      <c r="B358" s="944"/>
    </row>
    <row r="359" spans="2:2" x14ac:dyDescent="0.25">
      <c r="B359" s="944"/>
    </row>
    <row r="360" spans="2:2" x14ac:dyDescent="0.25">
      <c r="B360" s="944"/>
    </row>
    <row r="361" spans="2:2" x14ac:dyDescent="0.25">
      <c r="B361" s="944"/>
    </row>
    <row r="362" spans="2:2" x14ac:dyDescent="0.25">
      <c r="B362" s="944"/>
    </row>
    <row r="363" spans="2:2" x14ac:dyDescent="0.25">
      <c r="B363" s="944"/>
    </row>
    <row r="364" spans="2:2" x14ac:dyDescent="0.25">
      <c r="B364" s="944"/>
    </row>
    <row r="365" spans="2:2" x14ac:dyDescent="0.25">
      <c r="B365" s="944"/>
    </row>
    <row r="366" spans="2:2" x14ac:dyDescent="0.25">
      <c r="B366" s="944"/>
    </row>
    <row r="367" spans="2:2" x14ac:dyDescent="0.25">
      <c r="B367" s="944"/>
    </row>
    <row r="368" spans="2:2" x14ac:dyDescent="0.25">
      <c r="B368" s="944"/>
    </row>
    <row r="369" spans="2:2" x14ac:dyDescent="0.25">
      <c r="B369" s="944"/>
    </row>
    <row r="370" spans="2:2" x14ac:dyDescent="0.25">
      <c r="B370" s="944"/>
    </row>
    <row r="371" spans="2:2" x14ac:dyDescent="0.25">
      <c r="B371" s="944"/>
    </row>
    <row r="372" spans="2:2" x14ac:dyDescent="0.25">
      <c r="B372" s="944"/>
    </row>
    <row r="373" spans="2:2" x14ac:dyDescent="0.25">
      <c r="B373" s="944"/>
    </row>
    <row r="374" spans="2:2" x14ac:dyDescent="0.25">
      <c r="B374" s="944"/>
    </row>
    <row r="375" spans="2:2" x14ac:dyDescent="0.25">
      <c r="B375" s="944"/>
    </row>
    <row r="376" spans="2:2" x14ac:dyDescent="0.25">
      <c r="B376" s="944"/>
    </row>
    <row r="377" spans="2:2" x14ac:dyDescent="0.25">
      <c r="B377" s="944"/>
    </row>
    <row r="378" spans="2:2" x14ac:dyDescent="0.25">
      <c r="B378" s="944"/>
    </row>
    <row r="379" spans="2:2" x14ac:dyDescent="0.25">
      <c r="B379" s="944"/>
    </row>
    <row r="380" spans="2:2" x14ac:dyDescent="0.25">
      <c r="B380" s="944"/>
    </row>
    <row r="381" spans="2:2" x14ac:dyDescent="0.25">
      <c r="B381" s="944"/>
    </row>
    <row r="382" spans="2:2" x14ac:dyDescent="0.25">
      <c r="B382" s="944"/>
    </row>
    <row r="383" spans="2:2" x14ac:dyDescent="0.25">
      <c r="B383" s="944"/>
    </row>
    <row r="384" spans="2:2" x14ac:dyDescent="0.25">
      <c r="B384" s="944"/>
    </row>
    <row r="385" spans="2:2" x14ac:dyDescent="0.25">
      <c r="B385" s="944"/>
    </row>
    <row r="386" spans="2:2" x14ac:dyDescent="0.25">
      <c r="B386" s="944"/>
    </row>
    <row r="387" spans="2:2" x14ac:dyDescent="0.25">
      <c r="B387" s="944"/>
    </row>
    <row r="388" spans="2:2" x14ac:dyDescent="0.25">
      <c r="B388" s="944"/>
    </row>
    <row r="389" spans="2:2" x14ac:dyDescent="0.25">
      <c r="B389" s="944"/>
    </row>
    <row r="390" spans="2:2" x14ac:dyDescent="0.25">
      <c r="B390" s="944"/>
    </row>
    <row r="391" spans="2:2" x14ac:dyDescent="0.25">
      <c r="B391" s="944"/>
    </row>
    <row r="392" spans="2:2" x14ac:dyDescent="0.25">
      <c r="B392" s="944"/>
    </row>
    <row r="393" spans="2:2" x14ac:dyDescent="0.25">
      <c r="B393" s="944"/>
    </row>
    <row r="394" spans="2:2" x14ac:dyDescent="0.25">
      <c r="B394" s="944"/>
    </row>
    <row r="395" spans="2:2" x14ac:dyDescent="0.25">
      <c r="B395" s="944"/>
    </row>
    <row r="396" spans="2:2" x14ac:dyDescent="0.25">
      <c r="B396" s="944"/>
    </row>
    <row r="397" spans="2:2" x14ac:dyDescent="0.25">
      <c r="B397" s="944"/>
    </row>
    <row r="398" spans="2:2" x14ac:dyDescent="0.25">
      <c r="B398" s="944"/>
    </row>
    <row r="399" spans="2:2" x14ac:dyDescent="0.25">
      <c r="B399" s="944"/>
    </row>
    <row r="400" spans="2:2" x14ac:dyDescent="0.25">
      <c r="B400" s="944"/>
    </row>
    <row r="401" spans="2:2" x14ac:dyDescent="0.25">
      <c r="B401" s="944"/>
    </row>
    <row r="402" spans="2:2" x14ac:dyDescent="0.25">
      <c r="B402" s="944"/>
    </row>
    <row r="403" spans="2:2" x14ac:dyDescent="0.25">
      <c r="B403" s="944"/>
    </row>
    <row r="404" spans="2:2" x14ac:dyDescent="0.25">
      <c r="B404" s="944"/>
    </row>
    <row r="405" spans="2:2" x14ac:dyDescent="0.25">
      <c r="B405" s="944"/>
    </row>
    <row r="406" spans="2:2" x14ac:dyDescent="0.25">
      <c r="B406" s="944"/>
    </row>
    <row r="407" spans="2:2" x14ac:dyDescent="0.25">
      <c r="B407" s="944"/>
    </row>
    <row r="408" spans="2:2" x14ac:dyDescent="0.25">
      <c r="B408" s="944"/>
    </row>
    <row r="409" spans="2:2" x14ac:dyDescent="0.25">
      <c r="B409" s="944"/>
    </row>
    <row r="410" spans="2:2" x14ac:dyDescent="0.25">
      <c r="B410" s="944"/>
    </row>
    <row r="411" spans="2:2" x14ac:dyDescent="0.25">
      <c r="B411" s="944"/>
    </row>
    <row r="412" spans="2:2" x14ac:dyDescent="0.25">
      <c r="B412" s="944"/>
    </row>
    <row r="413" spans="2:2" x14ac:dyDescent="0.25">
      <c r="B413" s="944"/>
    </row>
    <row r="414" spans="2:2" x14ac:dyDescent="0.25">
      <c r="B414" s="944"/>
    </row>
    <row r="415" spans="2:2" x14ac:dyDescent="0.25">
      <c r="B415" s="944"/>
    </row>
    <row r="416" spans="2:2" x14ac:dyDescent="0.25">
      <c r="B416" s="944"/>
    </row>
    <row r="417" spans="2:2" x14ac:dyDescent="0.25">
      <c r="B417" s="944"/>
    </row>
    <row r="418" spans="2:2" x14ac:dyDescent="0.25">
      <c r="B418" s="944"/>
    </row>
    <row r="419" spans="2:2" x14ac:dyDescent="0.25">
      <c r="B419" s="944"/>
    </row>
    <row r="420" spans="2:2" x14ac:dyDescent="0.25">
      <c r="B420" s="944"/>
    </row>
    <row r="421" spans="2:2" x14ac:dyDescent="0.25">
      <c r="B421" s="944"/>
    </row>
    <row r="422" spans="2:2" x14ac:dyDescent="0.25">
      <c r="B422" s="944"/>
    </row>
    <row r="423" spans="2:2" x14ac:dyDescent="0.25">
      <c r="B423" s="944"/>
    </row>
    <row r="424" spans="2:2" x14ac:dyDescent="0.25">
      <c r="B424" s="944"/>
    </row>
    <row r="425" spans="2:2" x14ac:dyDescent="0.25">
      <c r="B425" s="944"/>
    </row>
    <row r="426" spans="2:2" x14ac:dyDescent="0.25">
      <c r="B426" s="944"/>
    </row>
    <row r="427" spans="2:2" x14ac:dyDescent="0.25">
      <c r="B427" s="944"/>
    </row>
    <row r="428" spans="2:2" x14ac:dyDescent="0.25">
      <c r="B428" s="944"/>
    </row>
    <row r="429" spans="2:2" x14ac:dyDescent="0.25">
      <c r="B429" s="944"/>
    </row>
    <row r="430" spans="2:2" x14ac:dyDescent="0.25">
      <c r="B430" s="944"/>
    </row>
    <row r="431" spans="2:2" x14ac:dyDescent="0.25">
      <c r="B431" s="944"/>
    </row>
    <row r="432" spans="2:2" x14ac:dyDescent="0.25">
      <c r="B432" s="944"/>
    </row>
    <row r="433" spans="2:2" x14ac:dyDescent="0.25">
      <c r="B433" s="944"/>
    </row>
    <row r="434" spans="2:2" x14ac:dyDescent="0.25">
      <c r="B434" s="944"/>
    </row>
    <row r="435" spans="2:2" x14ac:dyDescent="0.25">
      <c r="B435" s="944"/>
    </row>
    <row r="436" spans="2:2" x14ac:dyDescent="0.25">
      <c r="B436" s="944"/>
    </row>
    <row r="437" spans="2:2" x14ac:dyDescent="0.25">
      <c r="B437" s="944"/>
    </row>
    <row r="438" spans="2:2" x14ac:dyDescent="0.25">
      <c r="B438" s="944"/>
    </row>
    <row r="439" spans="2:2" x14ac:dyDescent="0.25">
      <c r="B439" s="944"/>
    </row>
    <row r="440" spans="2:2" x14ac:dyDescent="0.25">
      <c r="B440" s="944"/>
    </row>
    <row r="441" spans="2:2" x14ac:dyDescent="0.25">
      <c r="B441" s="944"/>
    </row>
    <row r="442" spans="2:2" x14ac:dyDescent="0.25">
      <c r="B442" s="944"/>
    </row>
    <row r="443" spans="2:2" x14ac:dyDescent="0.25">
      <c r="B443" s="944"/>
    </row>
    <row r="444" spans="2:2" x14ac:dyDescent="0.25">
      <c r="B444" s="944"/>
    </row>
    <row r="445" spans="2:2" x14ac:dyDescent="0.25">
      <c r="B445" s="944"/>
    </row>
    <row r="446" spans="2:2" x14ac:dyDescent="0.25">
      <c r="B446" s="944"/>
    </row>
    <row r="447" spans="2:2" x14ac:dyDescent="0.25">
      <c r="B447" s="944"/>
    </row>
    <row r="448" spans="2:2" x14ac:dyDescent="0.25">
      <c r="B448" s="944"/>
    </row>
    <row r="449" spans="2:2" x14ac:dyDescent="0.25">
      <c r="B449" s="944"/>
    </row>
    <row r="450" spans="2:2" x14ac:dyDescent="0.25">
      <c r="B450" s="944"/>
    </row>
    <row r="451" spans="2:2" x14ac:dyDescent="0.25">
      <c r="B451" s="944"/>
    </row>
    <row r="452" spans="2:2" x14ac:dyDescent="0.25">
      <c r="B452" s="944"/>
    </row>
    <row r="453" spans="2:2" x14ac:dyDescent="0.25">
      <c r="B453" s="944"/>
    </row>
    <row r="454" spans="2:2" x14ac:dyDescent="0.25">
      <c r="B454" s="944"/>
    </row>
    <row r="455" spans="2:2" x14ac:dyDescent="0.25">
      <c r="B455" s="944"/>
    </row>
    <row r="456" spans="2:2" x14ac:dyDescent="0.25">
      <c r="B456" s="944"/>
    </row>
    <row r="457" spans="2:2" x14ac:dyDescent="0.25">
      <c r="B457" s="944"/>
    </row>
    <row r="458" spans="2:2" x14ac:dyDescent="0.25">
      <c r="B458" s="944"/>
    </row>
    <row r="459" spans="2:2" x14ac:dyDescent="0.25">
      <c r="B459" s="944"/>
    </row>
    <row r="460" spans="2:2" x14ac:dyDescent="0.25">
      <c r="B460" s="944"/>
    </row>
    <row r="461" spans="2:2" x14ac:dyDescent="0.25">
      <c r="B461" s="944"/>
    </row>
    <row r="462" spans="2:2" x14ac:dyDescent="0.25">
      <c r="B462" s="944"/>
    </row>
    <row r="463" spans="2:2" x14ac:dyDescent="0.25">
      <c r="B463" s="944"/>
    </row>
    <row r="464" spans="2:2" x14ac:dyDescent="0.25">
      <c r="B464" s="944"/>
    </row>
    <row r="465" spans="2:2" x14ac:dyDescent="0.25">
      <c r="B465" s="944"/>
    </row>
    <row r="466" spans="2:2" x14ac:dyDescent="0.25">
      <c r="B466" s="944"/>
    </row>
    <row r="467" spans="2:2" x14ac:dyDescent="0.25">
      <c r="B467" s="944"/>
    </row>
    <row r="468" spans="2:2" x14ac:dyDescent="0.25">
      <c r="B468" s="944"/>
    </row>
    <row r="469" spans="2:2" x14ac:dyDescent="0.25">
      <c r="B469" s="944"/>
    </row>
    <row r="470" spans="2:2" x14ac:dyDescent="0.25">
      <c r="B470" s="944"/>
    </row>
    <row r="471" spans="2:2" x14ac:dyDescent="0.25">
      <c r="B471" s="944"/>
    </row>
    <row r="472" spans="2:2" x14ac:dyDescent="0.25">
      <c r="B472" s="944"/>
    </row>
    <row r="473" spans="2:2" x14ac:dyDescent="0.25">
      <c r="B473" s="944"/>
    </row>
    <row r="474" spans="2:2" x14ac:dyDescent="0.25">
      <c r="B474" s="944"/>
    </row>
    <row r="475" spans="2:2" x14ac:dyDescent="0.25">
      <c r="B475" s="944"/>
    </row>
    <row r="476" spans="2:2" x14ac:dyDescent="0.25">
      <c r="B476" s="944"/>
    </row>
    <row r="477" spans="2:2" x14ac:dyDescent="0.25">
      <c r="B477" s="944"/>
    </row>
    <row r="478" spans="2:2" x14ac:dyDescent="0.25">
      <c r="B478" s="944"/>
    </row>
    <row r="479" spans="2:2" x14ac:dyDescent="0.25">
      <c r="B479" s="944"/>
    </row>
    <row r="480" spans="2:2" x14ac:dyDescent="0.25">
      <c r="B480" s="944"/>
    </row>
    <row r="481" spans="2:2" x14ac:dyDescent="0.25">
      <c r="B481" s="944"/>
    </row>
    <row r="482" spans="2:2" x14ac:dyDescent="0.25">
      <c r="B482" s="944"/>
    </row>
    <row r="483" spans="2:2" x14ac:dyDescent="0.25">
      <c r="B483" s="944"/>
    </row>
    <row r="484" spans="2:2" x14ac:dyDescent="0.25">
      <c r="B484" s="944"/>
    </row>
    <row r="485" spans="2:2" x14ac:dyDescent="0.25">
      <c r="B485" s="944"/>
    </row>
    <row r="486" spans="2:2" x14ac:dyDescent="0.25">
      <c r="B486" s="944"/>
    </row>
    <row r="487" spans="2:2" x14ac:dyDescent="0.25">
      <c r="B487" s="944"/>
    </row>
    <row r="488" spans="2:2" x14ac:dyDescent="0.25">
      <c r="B488" s="944"/>
    </row>
    <row r="489" spans="2:2" x14ac:dyDescent="0.25">
      <c r="B489" s="944"/>
    </row>
    <row r="490" spans="2:2" x14ac:dyDescent="0.25">
      <c r="B490" s="944"/>
    </row>
    <row r="491" spans="2:2" x14ac:dyDescent="0.25">
      <c r="B491" s="944"/>
    </row>
    <row r="492" spans="2:2" x14ac:dyDescent="0.25">
      <c r="B492" s="944"/>
    </row>
  </sheetData>
  <mergeCells count="6">
    <mergeCell ref="A2:B2"/>
    <mergeCell ref="A3:N3"/>
    <mergeCell ref="A4:N4"/>
    <mergeCell ref="C6:F6"/>
    <mergeCell ref="G6:J6"/>
    <mergeCell ref="K6:N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3"/>
  <sheetViews>
    <sheetView workbookViewId="0">
      <selection sqref="A1:G1"/>
    </sheetView>
  </sheetViews>
  <sheetFormatPr defaultColWidth="8.33203125" defaultRowHeight="13.2" x14ac:dyDescent="0.25"/>
  <cols>
    <col min="1" max="1" width="55.109375" style="950" customWidth="1"/>
    <col min="2" max="2" width="4.44140625" style="974" bestFit="1" customWidth="1"/>
    <col min="3" max="3" width="42.5546875" style="975" customWidth="1"/>
    <col min="4" max="5" width="10.109375" style="950" bestFit="1" customWidth="1"/>
    <col min="6" max="6" width="11.5546875" style="950" customWidth="1"/>
    <col min="7" max="7" width="11" style="950" customWidth="1"/>
    <col min="8" max="256" width="8.33203125" style="950"/>
    <col min="257" max="257" width="55.109375" style="950" customWidth="1"/>
    <col min="258" max="258" width="4.44140625" style="950" bestFit="1" customWidth="1"/>
    <col min="259" max="259" width="42.5546875" style="950" customWidth="1"/>
    <col min="260" max="261" width="10.109375" style="950" bestFit="1" customWidth="1"/>
    <col min="262" max="262" width="11.5546875" style="950" customWidth="1"/>
    <col min="263" max="263" width="11" style="950" customWidth="1"/>
    <col min="264" max="512" width="8.33203125" style="950"/>
    <col min="513" max="513" width="55.109375" style="950" customWidth="1"/>
    <col min="514" max="514" width="4.44140625" style="950" bestFit="1" customWidth="1"/>
    <col min="515" max="515" width="42.5546875" style="950" customWidth="1"/>
    <col min="516" max="517" width="10.109375" style="950" bestFit="1" customWidth="1"/>
    <col min="518" max="518" width="11.5546875" style="950" customWidth="1"/>
    <col min="519" max="519" width="11" style="950" customWidth="1"/>
    <col min="520" max="768" width="8.33203125" style="950"/>
    <col min="769" max="769" width="55.109375" style="950" customWidth="1"/>
    <col min="770" max="770" width="4.44140625" style="950" bestFit="1" customWidth="1"/>
    <col min="771" max="771" width="42.5546875" style="950" customWidth="1"/>
    <col min="772" max="773" width="10.109375" style="950" bestFit="1" customWidth="1"/>
    <col min="774" max="774" width="11.5546875" style="950" customWidth="1"/>
    <col min="775" max="775" width="11" style="950" customWidth="1"/>
    <col min="776" max="1024" width="8.33203125" style="950"/>
    <col min="1025" max="1025" width="55.109375" style="950" customWidth="1"/>
    <col min="1026" max="1026" width="4.44140625" style="950" bestFit="1" customWidth="1"/>
    <col min="1027" max="1027" width="42.5546875" style="950" customWidth="1"/>
    <col min="1028" max="1029" width="10.109375" style="950" bestFit="1" customWidth="1"/>
    <col min="1030" max="1030" width="11.5546875" style="950" customWidth="1"/>
    <col min="1031" max="1031" width="11" style="950" customWidth="1"/>
    <col min="1032" max="1280" width="8.33203125" style="950"/>
    <col min="1281" max="1281" width="55.109375" style="950" customWidth="1"/>
    <col min="1282" max="1282" width="4.44140625" style="950" bestFit="1" customWidth="1"/>
    <col min="1283" max="1283" width="42.5546875" style="950" customWidth="1"/>
    <col min="1284" max="1285" width="10.109375" style="950" bestFit="1" customWidth="1"/>
    <col min="1286" max="1286" width="11.5546875" style="950" customWidth="1"/>
    <col min="1287" max="1287" width="11" style="950" customWidth="1"/>
    <col min="1288" max="1536" width="8.33203125" style="950"/>
    <col min="1537" max="1537" width="55.109375" style="950" customWidth="1"/>
    <col min="1538" max="1538" width="4.44140625" style="950" bestFit="1" customWidth="1"/>
    <col min="1539" max="1539" width="42.5546875" style="950" customWidth="1"/>
    <col min="1540" max="1541" width="10.109375" style="950" bestFit="1" customWidth="1"/>
    <col min="1542" max="1542" width="11.5546875" style="950" customWidth="1"/>
    <col min="1543" max="1543" width="11" style="950" customWidth="1"/>
    <col min="1544" max="1792" width="8.33203125" style="950"/>
    <col min="1793" max="1793" width="55.109375" style="950" customWidth="1"/>
    <col min="1794" max="1794" width="4.44140625" style="950" bestFit="1" customWidth="1"/>
    <col min="1795" max="1795" width="42.5546875" style="950" customWidth="1"/>
    <col min="1796" max="1797" width="10.109375" style="950" bestFit="1" customWidth="1"/>
    <col min="1798" max="1798" width="11.5546875" style="950" customWidth="1"/>
    <col min="1799" max="1799" width="11" style="950" customWidth="1"/>
    <col min="1800" max="2048" width="8.33203125" style="950"/>
    <col min="2049" max="2049" width="55.109375" style="950" customWidth="1"/>
    <col min="2050" max="2050" width="4.44140625" style="950" bestFit="1" customWidth="1"/>
    <col min="2051" max="2051" width="42.5546875" style="950" customWidth="1"/>
    <col min="2052" max="2053" width="10.109375" style="950" bestFit="1" customWidth="1"/>
    <col min="2054" max="2054" width="11.5546875" style="950" customWidth="1"/>
    <col min="2055" max="2055" width="11" style="950" customWidth="1"/>
    <col min="2056" max="2304" width="8.33203125" style="950"/>
    <col min="2305" max="2305" width="55.109375" style="950" customWidth="1"/>
    <col min="2306" max="2306" width="4.44140625" style="950" bestFit="1" customWidth="1"/>
    <col min="2307" max="2307" width="42.5546875" style="950" customWidth="1"/>
    <col min="2308" max="2309" width="10.109375" style="950" bestFit="1" customWidth="1"/>
    <col min="2310" max="2310" width="11.5546875" style="950" customWidth="1"/>
    <col min="2311" max="2311" width="11" style="950" customWidth="1"/>
    <col min="2312" max="2560" width="8.33203125" style="950"/>
    <col min="2561" max="2561" width="55.109375" style="950" customWidth="1"/>
    <col min="2562" max="2562" width="4.44140625" style="950" bestFit="1" customWidth="1"/>
    <col min="2563" max="2563" width="42.5546875" style="950" customWidth="1"/>
    <col min="2564" max="2565" width="10.109375" style="950" bestFit="1" customWidth="1"/>
    <col min="2566" max="2566" width="11.5546875" style="950" customWidth="1"/>
    <col min="2567" max="2567" width="11" style="950" customWidth="1"/>
    <col min="2568" max="2816" width="8.33203125" style="950"/>
    <col min="2817" max="2817" width="55.109375" style="950" customWidth="1"/>
    <col min="2818" max="2818" width="4.44140625" style="950" bestFit="1" customWidth="1"/>
    <col min="2819" max="2819" width="42.5546875" style="950" customWidth="1"/>
    <col min="2820" max="2821" width="10.109375" style="950" bestFit="1" customWidth="1"/>
    <col min="2822" max="2822" width="11.5546875" style="950" customWidth="1"/>
    <col min="2823" max="2823" width="11" style="950" customWidth="1"/>
    <col min="2824" max="3072" width="8.33203125" style="950"/>
    <col min="3073" max="3073" width="55.109375" style="950" customWidth="1"/>
    <col min="3074" max="3074" width="4.44140625" style="950" bestFit="1" customWidth="1"/>
    <col min="3075" max="3075" width="42.5546875" style="950" customWidth="1"/>
    <col min="3076" max="3077" width="10.109375" style="950" bestFit="1" customWidth="1"/>
    <col min="3078" max="3078" width="11.5546875" style="950" customWidth="1"/>
    <col min="3079" max="3079" width="11" style="950" customWidth="1"/>
    <col min="3080" max="3328" width="8.33203125" style="950"/>
    <col min="3329" max="3329" width="55.109375" style="950" customWidth="1"/>
    <col min="3330" max="3330" width="4.44140625" style="950" bestFit="1" customWidth="1"/>
    <col min="3331" max="3331" width="42.5546875" style="950" customWidth="1"/>
    <col min="3332" max="3333" width="10.109375" style="950" bestFit="1" customWidth="1"/>
    <col min="3334" max="3334" width="11.5546875" style="950" customWidth="1"/>
    <col min="3335" max="3335" width="11" style="950" customWidth="1"/>
    <col min="3336" max="3584" width="8.33203125" style="950"/>
    <col min="3585" max="3585" width="55.109375" style="950" customWidth="1"/>
    <col min="3586" max="3586" width="4.44140625" style="950" bestFit="1" customWidth="1"/>
    <col min="3587" max="3587" width="42.5546875" style="950" customWidth="1"/>
    <col min="3588" max="3589" width="10.109375" style="950" bestFit="1" customWidth="1"/>
    <col min="3590" max="3590" width="11.5546875" style="950" customWidth="1"/>
    <col min="3591" max="3591" width="11" style="950" customWidth="1"/>
    <col min="3592" max="3840" width="8.33203125" style="950"/>
    <col min="3841" max="3841" width="55.109375" style="950" customWidth="1"/>
    <col min="3842" max="3842" width="4.44140625" style="950" bestFit="1" customWidth="1"/>
    <col min="3843" max="3843" width="42.5546875" style="950" customWidth="1"/>
    <col min="3844" max="3845" width="10.109375" style="950" bestFit="1" customWidth="1"/>
    <col min="3846" max="3846" width="11.5546875" style="950" customWidth="1"/>
    <col min="3847" max="3847" width="11" style="950" customWidth="1"/>
    <col min="3848" max="4096" width="8.33203125" style="950"/>
    <col min="4097" max="4097" width="55.109375" style="950" customWidth="1"/>
    <col min="4098" max="4098" width="4.44140625" style="950" bestFit="1" customWidth="1"/>
    <col min="4099" max="4099" width="42.5546875" style="950" customWidth="1"/>
    <col min="4100" max="4101" width="10.109375" style="950" bestFit="1" customWidth="1"/>
    <col min="4102" max="4102" width="11.5546875" style="950" customWidth="1"/>
    <col min="4103" max="4103" width="11" style="950" customWidth="1"/>
    <col min="4104" max="4352" width="8.33203125" style="950"/>
    <col min="4353" max="4353" width="55.109375" style="950" customWidth="1"/>
    <col min="4354" max="4354" width="4.44140625" style="950" bestFit="1" customWidth="1"/>
    <col min="4355" max="4355" width="42.5546875" style="950" customWidth="1"/>
    <col min="4356" max="4357" width="10.109375" style="950" bestFit="1" customWidth="1"/>
    <col min="4358" max="4358" width="11.5546875" style="950" customWidth="1"/>
    <col min="4359" max="4359" width="11" style="950" customWidth="1"/>
    <col min="4360" max="4608" width="8.33203125" style="950"/>
    <col min="4609" max="4609" width="55.109375" style="950" customWidth="1"/>
    <col min="4610" max="4610" width="4.44140625" style="950" bestFit="1" customWidth="1"/>
    <col min="4611" max="4611" width="42.5546875" style="950" customWidth="1"/>
    <col min="4612" max="4613" width="10.109375" style="950" bestFit="1" customWidth="1"/>
    <col min="4614" max="4614" width="11.5546875" style="950" customWidth="1"/>
    <col min="4615" max="4615" width="11" style="950" customWidth="1"/>
    <col min="4616" max="4864" width="8.33203125" style="950"/>
    <col min="4865" max="4865" width="55.109375" style="950" customWidth="1"/>
    <col min="4866" max="4866" width="4.44140625" style="950" bestFit="1" customWidth="1"/>
    <col min="4867" max="4867" width="42.5546875" style="950" customWidth="1"/>
    <col min="4868" max="4869" width="10.109375" style="950" bestFit="1" customWidth="1"/>
    <col min="4870" max="4870" width="11.5546875" style="950" customWidth="1"/>
    <col min="4871" max="4871" width="11" style="950" customWidth="1"/>
    <col min="4872" max="5120" width="8.33203125" style="950"/>
    <col min="5121" max="5121" width="55.109375" style="950" customWidth="1"/>
    <col min="5122" max="5122" width="4.44140625" style="950" bestFit="1" customWidth="1"/>
    <col min="5123" max="5123" width="42.5546875" style="950" customWidth="1"/>
    <col min="5124" max="5125" width="10.109375" style="950" bestFit="1" customWidth="1"/>
    <col min="5126" max="5126" width="11.5546875" style="950" customWidth="1"/>
    <col min="5127" max="5127" width="11" style="950" customWidth="1"/>
    <col min="5128" max="5376" width="8.33203125" style="950"/>
    <col min="5377" max="5377" width="55.109375" style="950" customWidth="1"/>
    <col min="5378" max="5378" width="4.44140625" style="950" bestFit="1" customWidth="1"/>
    <col min="5379" max="5379" width="42.5546875" style="950" customWidth="1"/>
    <col min="5380" max="5381" width="10.109375" style="950" bestFit="1" customWidth="1"/>
    <col min="5382" max="5382" width="11.5546875" style="950" customWidth="1"/>
    <col min="5383" max="5383" width="11" style="950" customWidth="1"/>
    <col min="5384" max="5632" width="8.33203125" style="950"/>
    <col min="5633" max="5633" width="55.109375" style="950" customWidth="1"/>
    <col min="5634" max="5634" width="4.44140625" style="950" bestFit="1" customWidth="1"/>
    <col min="5635" max="5635" width="42.5546875" style="950" customWidth="1"/>
    <col min="5636" max="5637" width="10.109375" style="950" bestFit="1" customWidth="1"/>
    <col min="5638" max="5638" width="11.5546875" style="950" customWidth="1"/>
    <col min="5639" max="5639" width="11" style="950" customWidth="1"/>
    <col min="5640" max="5888" width="8.33203125" style="950"/>
    <col min="5889" max="5889" width="55.109375" style="950" customWidth="1"/>
    <col min="5890" max="5890" width="4.44140625" style="950" bestFit="1" customWidth="1"/>
    <col min="5891" max="5891" width="42.5546875" style="950" customWidth="1"/>
    <col min="5892" max="5893" width="10.109375" style="950" bestFit="1" customWidth="1"/>
    <col min="5894" max="5894" width="11.5546875" style="950" customWidth="1"/>
    <col min="5895" max="5895" width="11" style="950" customWidth="1"/>
    <col min="5896" max="6144" width="8.33203125" style="950"/>
    <col min="6145" max="6145" width="55.109375" style="950" customWidth="1"/>
    <col min="6146" max="6146" width="4.44140625" style="950" bestFit="1" customWidth="1"/>
    <col min="6147" max="6147" width="42.5546875" style="950" customWidth="1"/>
    <col min="6148" max="6149" width="10.109375" style="950" bestFit="1" customWidth="1"/>
    <col min="6150" max="6150" width="11.5546875" style="950" customWidth="1"/>
    <col min="6151" max="6151" width="11" style="950" customWidth="1"/>
    <col min="6152" max="6400" width="8.33203125" style="950"/>
    <col min="6401" max="6401" width="55.109375" style="950" customWidth="1"/>
    <col min="6402" max="6402" width="4.44140625" style="950" bestFit="1" customWidth="1"/>
    <col min="6403" max="6403" width="42.5546875" style="950" customWidth="1"/>
    <col min="6404" max="6405" width="10.109375" style="950" bestFit="1" customWidth="1"/>
    <col min="6406" max="6406" width="11.5546875" style="950" customWidth="1"/>
    <col min="6407" max="6407" width="11" style="950" customWidth="1"/>
    <col min="6408" max="6656" width="8.33203125" style="950"/>
    <col min="6657" max="6657" width="55.109375" style="950" customWidth="1"/>
    <col min="6658" max="6658" width="4.44140625" style="950" bestFit="1" customWidth="1"/>
    <col min="6659" max="6659" width="42.5546875" style="950" customWidth="1"/>
    <col min="6660" max="6661" width="10.109375" style="950" bestFit="1" customWidth="1"/>
    <col min="6662" max="6662" width="11.5546875" style="950" customWidth="1"/>
    <col min="6663" max="6663" width="11" style="950" customWidth="1"/>
    <col min="6664" max="6912" width="8.33203125" style="950"/>
    <col min="6913" max="6913" width="55.109375" style="950" customWidth="1"/>
    <col min="6914" max="6914" width="4.44140625" style="950" bestFit="1" customWidth="1"/>
    <col min="6915" max="6915" width="42.5546875" style="950" customWidth="1"/>
    <col min="6916" max="6917" width="10.109375" style="950" bestFit="1" customWidth="1"/>
    <col min="6918" max="6918" width="11.5546875" style="950" customWidth="1"/>
    <col min="6919" max="6919" width="11" style="950" customWidth="1"/>
    <col min="6920" max="7168" width="8.33203125" style="950"/>
    <col min="7169" max="7169" width="55.109375" style="950" customWidth="1"/>
    <col min="7170" max="7170" width="4.44140625" style="950" bestFit="1" customWidth="1"/>
    <col min="7171" max="7171" width="42.5546875" style="950" customWidth="1"/>
    <col min="7172" max="7173" width="10.109375" style="950" bestFit="1" customWidth="1"/>
    <col min="7174" max="7174" width="11.5546875" style="950" customWidth="1"/>
    <col min="7175" max="7175" width="11" style="950" customWidth="1"/>
    <col min="7176" max="7424" width="8.33203125" style="950"/>
    <col min="7425" max="7425" width="55.109375" style="950" customWidth="1"/>
    <col min="7426" max="7426" width="4.44140625" style="950" bestFit="1" customWidth="1"/>
    <col min="7427" max="7427" width="42.5546875" style="950" customWidth="1"/>
    <col min="7428" max="7429" width="10.109375" style="950" bestFit="1" customWidth="1"/>
    <col min="7430" max="7430" width="11.5546875" style="950" customWidth="1"/>
    <col min="7431" max="7431" width="11" style="950" customWidth="1"/>
    <col min="7432" max="7680" width="8.33203125" style="950"/>
    <col min="7681" max="7681" width="55.109375" style="950" customWidth="1"/>
    <col min="7682" max="7682" width="4.44140625" style="950" bestFit="1" customWidth="1"/>
    <col min="7683" max="7683" width="42.5546875" style="950" customWidth="1"/>
    <col min="7684" max="7685" width="10.109375" style="950" bestFit="1" customWidth="1"/>
    <col min="7686" max="7686" width="11.5546875" style="950" customWidth="1"/>
    <col min="7687" max="7687" width="11" style="950" customWidth="1"/>
    <col min="7688" max="7936" width="8.33203125" style="950"/>
    <col min="7937" max="7937" width="55.109375" style="950" customWidth="1"/>
    <col min="7938" max="7938" width="4.44140625" style="950" bestFit="1" customWidth="1"/>
    <col min="7939" max="7939" width="42.5546875" style="950" customWidth="1"/>
    <col min="7940" max="7941" width="10.109375" style="950" bestFit="1" customWidth="1"/>
    <col min="7942" max="7942" width="11.5546875" style="950" customWidth="1"/>
    <col min="7943" max="7943" width="11" style="950" customWidth="1"/>
    <col min="7944" max="8192" width="8.33203125" style="950"/>
    <col min="8193" max="8193" width="55.109375" style="950" customWidth="1"/>
    <col min="8194" max="8194" width="4.44140625" style="950" bestFit="1" customWidth="1"/>
    <col min="8195" max="8195" width="42.5546875" style="950" customWidth="1"/>
    <col min="8196" max="8197" width="10.109375" style="950" bestFit="1" customWidth="1"/>
    <col min="8198" max="8198" width="11.5546875" style="950" customWidth="1"/>
    <col min="8199" max="8199" width="11" style="950" customWidth="1"/>
    <col min="8200" max="8448" width="8.33203125" style="950"/>
    <col min="8449" max="8449" width="55.109375" style="950" customWidth="1"/>
    <col min="8450" max="8450" width="4.44140625" style="950" bestFit="1" customWidth="1"/>
    <col min="8451" max="8451" width="42.5546875" style="950" customWidth="1"/>
    <col min="8452" max="8453" width="10.109375" style="950" bestFit="1" customWidth="1"/>
    <col min="8454" max="8454" width="11.5546875" style="950" customWidth="1"/>
    <col min="8455" max="8455" width="11" style="950" customWidth="1"/>
    <col min="8456" max="8704" width="8.33203125" style="950"/>
    <col min="8705" max="8705" width="55.109375" style="950" customWidth="1"/>
    <col min="8706" max="8706" width="4.44140625" style="950" bestFit="1" customWidth="1"/>
    <col min="8707" max="8707" width="42.5546875" style="950" customWidth="1"/>
    <col min="8708" max="8709" width="10.109375" style="950" bestFit="1" customWidth="1"/>
    <col min="8710" max="8710" width="11.5546875" style="950" customWidth="1"/>
    <col min="8711" max="8711" width="11" style="950" customWidth="1"/>
    <col min="8712" max="8960" width="8.33203125" style="950"/>
    <col min="8961" max="8961" width="55.109375" style="950" customWidth="1"/>
    <col min="8962" max="8962" width="4.44140625" style="950" bestFit="1" customWidth="1"/>
    <col min="8963" max="8963" width="42.5546875" style="950" customWidth="1"/>
    <col min="8964" max="8965" width="10.109375" style="950" bestFit="1" customWidth="1"/>
    <col min="8966" max="8966" width="11.5546875" style="950" customWidth="1"/>
    <col min="8967" max="8967" width="11" style="950" customWidth="1"/>
    <col min="8968" max="9216" width="8.33203125" style="950"/>
    <col min="9217" max="9217" width="55.109375" style="950" customWidth="1"/>
    <col min="9218" max="9218" width="4.44140625" style="950" bestFit="1" customWidth="1"/>
    <col min="9219" max="9219" width="42.5546875" style="950" customWidth="1"/>
    <col min="9220" max="9221" width="10.109375" style="950" bestFit="1" customWidth="1"/>
    <col min="9222" max="9222" width="11.5546875" style="950" customWidth="1"/>
    <col min="9223" max="9223" width="11" style="950" customWidth="1"/>
    <col min="9224" max="9472" width="8.33203125" style="950"/>
    <col min="9473" max="9473" width="55.109375" style="950" customWidth="1"/>
    <col min="9474" max="9474" width="4.44140625" style="950" bestFit="1" customWidth="1"/>
    <col min="9475" max="9475" width="42.5546875" style="950" customWidth="1"/>
    <col min="9476" max="9477" width="10.109375" style="950" bestFit="1" customWidth="1"/>
    <col min="9478" max="9478" width="11.5546875" style="950" customWidth="1"/>
    <col min="9479" max="9479" width="11" style="950" customWidth="1"/>
    <col min="9480" max="9728" width="8.33203125" style="950"/>
    <col min="9729" max="9729" width="55.109375" style="950" customWidth="1"/>
    <col min="9730" max="9730" width="4.44140625" style="950" bestFit="1" customWidth="1"/>
    <col min="9731" max="9731" width="42.5546875" style="950" customWidth="1"/>
    <col min="9732" max="9733" width="10.109375" style="950" bestFit="1" customWidth="1"/>
    <col min="9734" max="9734" width="11.5546875" style="950" customWidth="1"/>
    <col min="9735" max="9735" width="11" style="950" customWidth="1"/>
    <col min="9736" max="9984" width="8.33203125" style="950"/>
    <col min="9985" max="9985" width="55.109375" style="950" customWidth="1"/>
    <col min="9986" max="9986" width="4.44140625" style="950" bestFit="1" customWidth="1"/>
    <col min="9987" max="9987" width="42.5546875" style="950" customWidth="1"/>
    <col min="9988" max="9989" width="10.109375" style="950" bestFit="1" customWidth="1"/>
    <col min="9990" max="9990" width="11.5546875" style="950" customWidth="1"/>
    <col min="9991" max="9991" width="11" style="950" customWidth="1"/>
    <col min="9992" max="10240" width="8.33203125" style="950"/>
    <col min="10241" max="10241" width="55.109375" style="950" customWidth="1"/>
    <col min="10242" max="10242" width="4.44140625" style="950" bestFit="1" customWidth="1"/>
    <col min="10243" max="10243" width="42.5546875" style="950" customWidth="1"/>
    <col min="10244" max="10245" width="10.109375" style="950" bestFit="1" customWidth="1"/>
    <col min="10246" max="10246" width="11.5546875" style="950" customWidth="1"/>
    <col min="10247" max="10247" width="11" style="950" customWidth="1"/>
    <col min="10248" max="10496" width="8.33203125" style="950"/>
    <col min="10497" max="10497" width="55.109375" style="950" customWidth="1"/>
    <col min="10498" max="10498" width="4.44140625" style="950" bestFit="1" customWidth="1"/>
    <col min="10499" max="10499" width="42.5546875" style="950" customWidth="1"/>
    <col min="10500" max="10501" width="10.109375" style="950" bestFit="1" customWidth="1"/>
    <col min="10502" max="10502" width="11.5546875" style="950" customWidth="1"/>
    <col min="10503" max="10503" width="11" style="950" customWidth="1"/>
    <col min="10504" max="10752" width="8.33203125" style="950"/>
    <col min="10753" max="10753" width="55.109375" style="950" customWidth="1"/>
    <col min="10754" max="10754" width="4.44140625" style="950" bestFit="1" customWidth="1"/>
    <col min="10755" max="10755" width="42.5546875" style="950" customWidth="1"/>
    <col min="10756" max="10757" width="10.109375" style="950" bestFit="1" customWidth="1"/>
    <col min="10758" max="10758" width="11.5546875" style="950" customWidth="1"/>
    <col min="10759" max="10759" width="11" style="950" customWidth="1"/>
    <col min="10760" max="11008" width="8.33203125" style="950"/>
    <col min="11009" max="11009" width="55.109375" style="950" customWidth="1"/>
    <col min="11010" max="11010" width="4.44140625" style="950" bestFit="1" customWidth="1"/>
    <col min="11011" max="11011" width="42.5546875" style="950" customWidth="1"/>
    <col min="11012" max="11013" width="10.109375" style="950" bestFit="1" customWidth="1"/>
    <col min="11014" max="11014" width="11.5546875" style="950" customWidth="1"/>
    <col min="11015" max="11015" width="11" style="950" customWidth="1"/>
    <col min="11016" max="11264" width="8.33203125" style="950"/>
    <col min="11265" max="11265" width="55.109375" style="950" customWidth="1"/>
    <col min="11266" max="11266" width="4.44140625" style="950" bestFit="1" customWidth="1"/>
    <col min="11267" max="11267" width="42.5546875" style="950" customWidth="1"/>
    <col min="11268" max="11269" width="10.109375" style="950" bestFit="1" customWidth="1"/>
    <col min="11270" max="11270" width="11.5546875" style="950" customWidth="1"/>
    <col min="11271" max="11271" width="11" style="950" customWidth="1"/>
    <col min="11272" max="11520" width="8.33203125" style="950"/>
    <col min="11521" max="11521" width="55.109375" style="950" customWidth="1"/>
    <col min="11522" max="11522" width="4.44140625" style="950" bestFit="1" customWidth="1"/>
    <col min="11523" max="11523" width="42.5546875" style="950" customWidth="1"/>
    <col min="11524" max="11525" width="10.109375" style="950" bestFit="1" customWidth="1"/>
    <col min="11526" max="11526" width="11.5546875" style="950" customWidth="1"/>
    <col min="11527" max="11527" width="11" style="950" customWidth="1"/>
    <col min="11528" max="11776" width="8.33203125" style="950"/>
    <col min="11777" max="11777" width="55.109375" style="950" customWidth="1"/>
    <col min="11778" max="11778" width="4.44140625" style="950" bestFit="1" customWidth="1"/>
    <col min="11779" max="11779" width="42.5546875" style="950" customWidth="1"/>
    <col min="11780" max="11781" width="10.109375" style="950" bestFit="1" customWidth="1"/>
    <col min="11782" max="11782" width="11.5546875" style="950" customWidth="1"/>
    <col min="11783" max="11783" width="11" style="950" customWidth="1"/>
    <col min="11784" max="12032" width="8.33203125" style="950"/>
    <col min="12033" max="12033" width="55.109375" style="950" customWidth="1"/>
    <col min="12034" max="12034" width="4.44140625" style="950" bestFit="1" customWidth="1"/>
    <col min="12035" max="12035" width="42.5546875" style="950" customWidth="1"/>
    <col min="12036" max="12037" width="10.109375" style="950" bestFit="1" customWidth="1"/>
    <col min="12038" max="12038" width="11.5546875" style="950" customWidth="1"/>
    <col min="12039" max="12039" width="11" style="950" customWidth="1"/>
    <col min="12040" max="12288" width="8.33203125" style="950"/>
    <col min="12289" max="12289" width="55.109375" style="950" customWidth="1"/>
    <col min="12290" max="12290" width="4.44140625" style="950" bestFit="1" customWidth="1"/>
    <col min="12291" max="12291" width="42.5546875" style="950" customWidth="1"/>
    <col min="12292" max="12293" width="10.109375" style="950" bestFit="1" customWidth="1"/>
    <col min="12294" max="12294" width="11.5546875" style="950" customWidth="1"/>
    <col min="12295" max="12295" width="11" style="950" customWidth="1"/>
    <col min="12296" max="12544" width="8.33203125" style="950"/>
    <col min="12545" max="12545" width="55.109375" style="950" customWidth="1"/>
    <col min="12546" max="12546" width="4.44140625" style="950" bestFit="1" customWidth="1"/>
    <col min="12547" max="12547" width="42.5546875" style="950" customWidth="1"/>
    <col min="12548" max="12549" width="10.109375" style="950" bestFit="1" customWidth="1"/>
    <col min="12550" max="12550" width="11.5546875" style="950" customWidth="1"/>
    <col min="12551" max="12551" width="11" style="950" customWidth="1"/>
    <col min="12552" max="12800" width="8.33203125" style="950"/>
    <col min="12801" max="12801" width="55.109375" style="950" customWidth="1"/>
    <col min="12802" max="12802" width="4.44140625" style="950" bestFit="1" customWidth="1"/>
    <col min="12803" max="12803" width="42.5546875" style="950" customWidth="1"/>
    <col min="12804" max="12805" width="10.109375" style="950" bestFit="1" customWidth="1"/>
    <col min="12806" max="12806" width="11.5546875" style="950" customWidth="1"/>
    <col min="12807" max="12807" width="11" style="950" customWidth="1"/>
    <col min="12808" max="13056" width="8.33203125" style="950"/>
    <col min="13057" max="13057" width="55.109375" style="950" customWidth="1"/>
    <col min="13058" max="13058" width="4.44140625" style="950" bestFit="1" customWidth="1"/>
    <col min="13059" max="13059" width="42.5546875" style="950" customWidth="1"/>
    <col min="13060" max="13061" width="10.109375" style="950" bestFit="1" customWidth="1"/>
    <col min="13062" max="13062" width="11.5546875" style="950" customWidth="1"/>
    <col min="13063" max="13063" width="11" style="950" customWidth="1"/>
    <col min="13064" max="13312" width="8.33203125" style="950"/>
    <col min="13313" max="13313" width="55.109375" style="950" customWidth="1"/>
    <col min="13314" max="13314" width="4.44140625" style="950" bestFit="1" customWidth="1"/>
    <col min="13315" max="13315" width="42.5546875" style="950" customWidth="1"/>
    <col min="13316" max="13317" width="10.109375" style="950" bestFit="1" customWidth="1"/>
    <col min="13318" max="13318" width="11.5546875" style="950" customWidth="1"/>
    <col min="13319" max="13319" width="11" style="950" customWidth="1"/>
    <col min="13320" max="13568" width="8.33203125" style="950"/>
    <col min="13569" max="13569" width="55.109375" style="950" customWidth="1"/>
    <col min="13570" max="13570" width="4.44140625" style="950" bestFit="1" customWidth="1"/>
    <col min="13571" max="13571" width="42.5546875" style="950" customWidth="1"/>
    <col min="13572" max="13573" width="10.109375" style="950" bestFit="1" customWidth="1"/>
    <col min="13574" max="13574" width="11.5546875" style="950" customWidth="1"/>
    <col min="13575" max="13575" width="11" style="950" customWidth="1"/>
    <col min="13576" max="13824" width="8.33203125" style="950"/>
    <col min="13825" max="13825" width="55.109375" style="950" customWidth="1"/>
    <col min="13826" max="13826" width="4.44140625" style="950" bestFit="1" customWidth="1"/>
    <col min="13827" max="13827" width="42.5546875" style="950" customWidth="1"/>
    <col min="13828" max="13829" width="10.109375" style="950" bestFit="1" customWidth="1"/>
    <col min="13830" max="13830" width="11.5546875" style="950" customWidth="1"/>
    <col min="13831" max="13831" width="11" style="950" customWidth="1"/>
    <col min="13832" max="14080" width="8.33203125" style="950"/>
    <col min="14081" max="14081" width="55.109375" style="950" customWidth="1"/>
    <col min="14082" max="14082" width="4.44140625" style="950" bestFit="1" customWidth="1"/>
    <col min="14083" max="14083" width="42.5546875" style="950" customWidth="1"/>
    <col min="14084" max="14085" width="10.109375" style="950" bestFit="1" customWidth="1"/>
    <col min="14086" max="14086" width="11.5546875" style="950" customWidth="1"/>
    <col min="14087" max="14087" width="11" style="950" customWidth="1"/>
    <col min="14088" max="14336" width="8.33203125" style="950"/>
    <col min="14337" max="14337" width="55.109375" style="950" customWidth="1"/>
    <col min="14338" max="14338" width="4.44140625" style="950" bestFit="1" customWidth="1"/>
    <col min="14339" max="14339" width="42.5546875" style="950" customWidth="1"/>
    <col min="14340" max="14341" width="10.109375" style="950" bestFit="1" customWidth="1"/>
    <col min="14342" max="14342" width="11.5546875" style="950" customWidth="1"/>
    <col min="14343" max="14343" width="11" style="950" customWidth="1"/>
    <col min="14344" max="14592" width="8.33203125" style="950"/>
    <col min="14593" max="14593" width="55.109375" style="950" customWidth="1"/>
    <col min="14594" max="14594" width="4.44140625" style="950" bestFit="1" customWidth="1"/>
    <col min="14595" max="14595" width="42.5546875" style="950" customWidth="1"/>
    <col min="14596" max="14597" width="10.109375" style="950" bestFit="1" customWidth="1"/>
    <col min="14598" max="14598" width="11.5546875" style="950" customWidth="1"/>
    <col min="14599" max="14599" width="11" style="950" customWidth="1"/>
    <col min="14600" max="14848" width="8.33203125" style="950"/>
    <col min="14849" max="14849" width="55.109375" style="950" customWidth="1"/>
    <col min="14850" max="14850" width="4.44140625" style="950" bestFit="1" customWidth="1"/>
    <col min="14851" max="14851" width="42.5546875" style="950" customWidth="1"/>
    <col min="14852" max="14853" width="10.109375" style="950" bestFit="1" customWidth="1"/>
    <col min="14854" max="14854" width="11.5546875" style="950" customWidth="1"/>
    <col min="14855" max="14855" width="11" style="950" customWidth="1"/>
    <col min="14856" max="15104" width="8.33203125" style="950"/>
    <col min="15105" max="15105" width="55.109375" style="950" customWidth="1"/>
    <col min="15106" max="15106" width="4.44140625" style="950" bestFit="1" customWidth="1"/>
    <col min="15107" max="15107" width="42.5546875" style="950" customWidth="1"/>
    <col min="15108" max="15109" width="10.109375" style="950" bestFit="1" customWidth="1"/>
    <col min="15110" max="15110" width="11.5546875" style="950" customWidth="1"/>
    <col min="15111" max="15111" width="11" style="950" customWidth="1"/>
    <col min="15112" max="15360" width="8.33203125" style="950"/>
    <col min="15361" max="15361" width="55.109375" style="950" customWidth="1"/>
    <col min="15362" max="15362" width="4.44140625" style="950" bestFit="1" customWidth="1"/>
    <col min="15363" max="15363" width="42.5546875" style="950" customWidth="1"/>
    <col min="15364" max="15365" width="10.109375" style="950" bestFit="1" customWidth="1"/>
    <col min="15366" max="15366" width="11.5546875" style="950" customWidth="1"/>
    <col min="15367" max="15367" width="11" style="950" customWidth="1"/>
    <col min="15368" max="15616" width="8.33203125" style="950"/>
    <col min="15617" max="15617" width="55.109375" style="950" customWidth="1"/>
    <col min="15618" max="15618" width="4.44140625" style="950" bestFit="1" customWidth="1"/>
    <col min="15619" max="15619" width="42.5546875" style="950" customWidth="1"/>
    <col min="15620" max="15621" width="10.109375" style="950" bestFit="1" customWidth="1"/>
    <col min="15622" max="15622" width="11.5546875" style="950" customWidth="1"/>
    <col min="15623" max="15623" width="11" style="950" customWidth="1"/>
    <col min="15624" max="15872" width="8.33203125" style="950"/>
    <col min="15873" max="15873" width="55.109375" style="950" customWidth="1"/>
    <col min="15874" max="15874" width="4.44140625" style="950" bestFit="1" customWidth="1"/>
    <col min="15875" max="15875" width="42.5546875" style="950" customWidth="1"/>
    <col min="15876" max="15877" width="10.109375" style="950" bestFit="1" customWidth="1"/>
    <col min="15878" max="15878" width="11.5546875" style="950" customWidth="1"/>
    <col min="15879" max="15879" width="11" style="950" customWidth="1"/>
    <col min="15880" max="16128" width="8.33203125" style="950"/>
    <col min="16129" max="16129" width="55.109375" style="950" customWidth="1"/>
    <col min="16130" max="16130" width="4.44140625" style="950" bestFit="1" customWidth="1"/>
    <col min="16131" max="16131" width="42.5546875" style="950" customWidth="1"/>
    <col min="16132" max="16133" width="10.109375" style="950" bestFit="1" customWidth="1"/>
    <col min="16134" max="16134" width="11.5546875" style="950" customWidth="1"/>
    <col min="16135" max="16135" width="11" style="950" customWidth="1"/>
    <col min="16136" max="16384" width="8.33203125" style="950"/>
  </cols>
  <sheetData>
    <row r="1" spans="1:11" x14ac:dyDescent="0.25">
      <c r="A1" s="948" t="s">
        <v>852</v>
      </c>
      <c r="B1" s="948"/>
      <c r="C1" s="948"/>
      <c r="D1" s="949"/>
      <c r="E1" s="949"/>
      <c r="F1" s="949"/>
      <c r="G1" s="949"/>
    </row>
    <row r="2" spans="1:11" x14ac:dyDescent="0.25">
      <c r="A2" s="948" t="s">
        <v>4</v>
      </c>
      <c r="B2" s="948"/>
      <c r="C2" s="948"/>
      <c r="D2" s="948"/>
      <c r="E2" s="948"/>
      <c r="F2" s="948"/>
      <c r="G2" s="948"/>
    </row>
    <row r="3" spans="1:11" ht="13.8" thickBot="1" x14ac:dyDescent="0.3">
      <c r="A3" s="951"/>
      <c r="B3" s="952"/>
      <c r="C3" s="953"/>
      <c r="D3" s="951"/>
      <c r="E3" s="951"/>
      <c r="F3" s="951"/>
      <c r="G3" s="951"/>
    </row>
    <row r="4" spans="1:11" ht="45.75" customHeight="1" thickBot="1" x14ac:dyDescent="0.3">
      <c r="A4" s="954" t="s">
        <v>219</v>
      </c>
      <c r="B4" s="955" t="s">
        <v>853</v>
      </c>
      <c r="C4" s="956"/>
      <c r="D4" s="957" t="s">
        <v>471</v>
      </c>
      <c r="E4" s="957" t="s">
        <v>472</v>
      </c>
      <c r="F4" s="958" t="s">
        <v>223</v>
      </c>
      <c r="G4" s="959" t="s">
        <v>9</v>
      </c>
    </row>
    <row r="5" spans="1:11" x14ac:dyDescent="0.25">
      <c r="A5" s="960" t="s">
        <v>854</v>
      </c>
      <c r="B5" s="961" t="s">
        <v>855</v>
      </c>
      <c r="C5" s="962" t="s">
        <v>856</v>
      </c>
      <c r="D5" s="963">
        <v>36508</v>
      </c>
      <c r="E5" s="963">
        <v>39621</v>
      </c>
      <c r="F5" s="963">
        <v>39405</v>
      </c>
      <c r="G5" s="964">
        <v>99.454834557431667</v>
      </c>
      <c r="H5" s="965"/>
      <c r="I5" s="965"/>
      <c r="J5" s="965"/>
      <c r="K5" s="965"/>
    </row>
    <row r="6" spans="1:11" ht="26.4" x14ac:dyDescent="0.25">
      <c r="A6" s="960" t="s">
        <v>684</v>
      </c>
      <c r="B6" s="961" t="s">
        <v>857</v>
      </c>
      <c r="C6" s="962" t="s">
        <v>858</v>
      </c>
      <c r="D6" s="963">
        <v>1614</v>
      </c>
      <c r="E6" s="963">
        <v>1295</v>
      </c>
      <c r="F6" s="963">
        <v>1211</v>
      </c>
      <c r="G6" s="964">
        <v>13.822393822393822</v>
      </c>
      <c r="H6" s="965"/>
      <c r="I6" s="965"/>
      <c r="J6" s="965"/>
      <c r="K6" s="965"/>
    </row>
    <row r="7" spans="1:11" x14ac:dyDescent="0.25">
      <c r="A7" s="960" t="s">
        <v>859</v>
      </c>
      <c r="B7" s="961" t="s">
        <v>860</v>
      </c>
      <c r="C7" s="962" t="s">
        <v>861</v>
      </c>
      <c r="D7" s="963">
        <v>4883</v>
      </c>
      <c r="E7" s="963">
        <v>5580</v>
      </c>
      <c r="F7" s="963">
        <v>5575</v>
      </c>
      <c r="G7" s="964">
        <v>99.910394265232966</v>
      </c>
      <c r="H7" s="965"/>
      <c r="I7" s="965"/>
      <c r="J7" s="965"/>
      <c r="K7" s="965"/>
    </row>
    <row r="8" spans="1:11" ht="27.6" customHeight="1" x14ac:dyDescent="0.25">
      <c r="A8" s="960" t="s">
        <v>684</v>
      </c>
      <c r="B8" s="961" t="s">
        <v>857</v>
      </c>
      <c r="C8" s="962" t="s">
        <v>858</v>
      </c>
      <c r="D8" s="963">
        <v>168</v>
      </c>
      <c r="E8" s="963">
        <v>179</v>
      </c>
      <c r="F8" s="963">
        <v>179</v>
      </c>
      <c r="G8" s="964">
        <v>100</v>
      </c>
      <c r="H8" s="965"/>
      <c r="I8" s="965"/>
      <c r="J8" s="965"/>
      <c r="K8" s="965"/>
    </row>
    <row r="9" spans="1:11" x14ac:dyDescent="0.25">
      <c r="A9" s="960" t="s">
        <v>685</v>
      </c>
      <c r="B9" s="961" t="s">
        <v>862</v>
      </c>
      <c r="C9" s="962" t="s">
        <v>863</v>
      </c>
      <c r="D9" s="963">
        <v>29422</v>
      </c>
      <c r="E9" s="963">
        <v>35939</v>
      </c>
      <c r="F9" s="963">
        <v>35871</v>
      </c>
      <c r="G9" s="964">
        <v>99.81079050613539</v>
      </c>
      <c r="H9" s="965"/>
      <c r="I9" s="965"/>
      <c r="J9" s="965"/>
      <c r="K9" s="965"/>
    </row>
    <row r="10" spans="1:11" ht="12.75" customHeight="1" x14ac:dyDescent="0.25">
      <c r="A10" s="960" t="s">
        <v>684</v>
      </c>
      <c r="B10" s="961" t="s">
        <v>864</v>
      </c>
      <c r="C10" s="962" t="s">
        <v>865</v>
      </c>
      <c r="D10" s="963">
        <v>25</v>
      </c>
      <c r="E10" s="963">
        <v>79</v>
      </c>
      <c r="F10" s="963">
        <v>79</v>
      </c>
      <c r="G10" s="964">
        <v>100</v>
      </c>
      <c r="H10" s="965"/>
      <c r="I10" s="965"/>
      <c r="J10" s="965"/>
      <c r="K10" s="965"/>
    </row>
    <row r="11" spans="1:11" ht="25.2" customHeight="1" x14ac:dyDescent="0.25">
      <c r="A11" s="960" t="s">
        <v>684</v>
      </c>
      <c r="B11" s="961" t="s">
        <v>857</v>
      </c>
      <c r="C11" s="962" t="s">
        <v>858</v>
      </c>
      <c r="D11" s="963">
        <v>583</v>
      </c>
      <c r="E11" s="963">
        <v>1424</v>
      </c>
      <c r="F11" s="963">
        <v>987</v>
      </c>
      <c r="G11" s="964">
        <v>69.311797752808985</v>
      </c>
      <c r="H11" s="965"/>
      <c r="I11" s="965"/>
      <c r="J11" s="965"/>
      <c r="K11" s="965"/>
    </row>
    <row r="12" spans="1:11" x14ac:dyDescent="0.25">
      <c r="A12" s="960" t="s">
        <v>690</v>
      </c>
      <c r="B12" s="961" t="s">
        <v>866</v>
      </c>
      <c r="C12" s="962" t="s">
        <v>867</v>
      </c>
      <c r="D12" s="963">
        <v>0</v>
      </c>
      <c r="E12" s="963">
        <v>104161</v>
      </c>
      <c r="F12" s="963">
        <v>104161</v>
      </c>
      <c r="G12" s="964">
        <v>100</v>
      </c>
      <c r="H12" s="965"/>
      <c r="I12" s="965"/>
      <c r="J12" s="965"/>
      <c r="K12" s="965"/>
    </row>
    <row r="13" spans="1:11" ht="26.4" x14ac:dyDescent="0.25">
      <c r="A13" s="960" t="s">
        <v>684</v>
      </c>
      <c r="B13" s="961" t="s">
        <v>868</v>
      </c>
      <c r="C13" s="962" t="s">
        <v>869</v>
      </c>
      <c r="D13" s="963">
        <v>0</v>
      </c>
      <c r="E13" s="963">
        <v>12090</v>
      </c>
      <c r="F13" s="963">
        <v>12090</v>
      </c>
      <c r="G13" s="964">
        <v>100</v>
      </c>
      <c r="H13" s="965"/>
      <c r="I13" s="965"/>
      <c r="J13" s="965"/>
      <c r="K13" s="965"/>
    </row>
    <row r="14" spans="1:11" ht="26.4" x14ac:dyDescent="0.25">
      <c r="A14" s="960" t="s">
        <v>684</v>
      </c>
      <c r="B14" s="961" t="s">
        <v>857</v>
      </c>
      <c r="C14" s="962" t="s">
        <v>858</v>
      </c>
      <c r="D14" s="963">
        <v>13630</v>
      </c>
      <c r="E14" s="963">
        <v>39243</v>
      </c>
      <c r="F14" s="963">
        <v>39094</v>
      </c>
      <c r="G14" s="964">
        <v>99.620314450984893</v>
      </c>
      <c r="H14" s="965"/>
      <c r="I14" s="965"/>
      <c r="J14" s="965"/>
      <c r="K14" s="965"/>
    </row>
    <row r="15" spans="1:11" ht="27.6" customHeight="1" x14ac:dyDescent="0.25">
      <c r="A15" s="960" t="s">
        <v>684</v>
      </c>
      <c r="B15" s="961" t="s">
        <v>870</v>
      </c>
      <c r="C15" s="962" t="s">
        <v>871</v>
      </c>
      <c r="D15" s="963">
        <v>21911</v>
      </c>
      <c r="E15" s="963">
        <v>80836</v>
      </c>
      <c r="F15" s="963">
        <v>79178</v>
      </c>
      <c r="G15" s="964">
        <v>97.948933643426201</v>
      </c>
      <c r="H15" s="965"/>
      <c r="I15" s="965"/>
      <c r="J15" s="965"/>
      <c r="K15" s="965"/>
    </row>
    <row r="16" spans="1:11" x14ac:dyDescent="0.25">
      <c r="A16" s="960" t="s">
        <v>872</v>
      </c>
      <c r="B16" s="961" t="s">
        <v>873</v>
      </c>
      <c r="C16" s="962" t="s">
        <v>874</v>
      </c>
      <c r="D16" s="963">
        <v>5796</v>
      </c>
      <c r="E16" s="963">
        <v>6128</v>
      </c>
      <c r="F16" s="963">
        <v>6102</v>
      </c>
      <c r="G16" s="964">
        <v>99.575718015665799</v>
      </c>
      <c r="H16" s="965"/>
      <c r="I16" s="965"/>
      <c r="J16" s="965"/>
      <c r="K16" s="965"/>
    </row>
    <row r="17" spans="1:11" ht="26.4" x14ac:dyDescent="0.25">
      <c r="A17" s="960" t="s">
        <v>684</v>
      </c>
      <c r="B17" s="961" t="s">
        <v>857</v>
      </c>
      <c r="C17" s="962" t="s">
        <v>858</v>
      </c>
      <c r="D17" s="963">
        <v>324</v>
      </c>
      <c r="E17" s="963">
        <v>428</v>
      </c>
      <c r="F17" s="963">
        <v>415</v>
      </c>
      <c r="G17" s="964">
        <v>96.962616822429908</v>
      </c>
      <c r="H17" s="965"/>
      <c r="I17" s="965"/>
      <c r="J17" s="965"/>
      <c r="K17" s="965"/>
    </row>
    <row r="18" spans="1:11" ht="26.4" x14ac:dyDescent="0.25">
      <c r="A18" s="960" t="s">
        <v>875</v>
      </c>
      <c r="B18" s="961" t="s">
        <v>876</v>
      </c>
      <c r="C18" s="962" t="s">
        <v>877</v>
      </c>
      <c r="D18" s="963">
        <v>15897</v>
      </c>
      <c r="E18" s="963">
        <v>15690</v>
      </c>
      <c r="F18" s="963">
        <v>15690</v>
      </c>
      <c r="G18" s="964">
        <v>100</v>
      </c>
      <c r="H18" s="965"/>
      <c r="I18" s="965"/>
      <c r="J18" s="965"/>
      <c r="K18" s="965"/>
    </row>
    <row r="19" spans="1:11" ht="26.4" x14ac:dyDescent="0.25">
      <c r="A19" s="960" t="s">
        <v>684</v>
      </c>
      <c r="B19" s="961" t="s">
        <v>868</v>
      </c>
      <c r="C19" s="962" t="s">
        <v>869</v>
      </c>
      <c r="D19" s="963">
        <v>0</v>
      </c>
      <c r="E19" s="963">
        <v>44</v>
      </c>
      <c r="F19" s="963">
        <v>44</v>
      </c>
      <c r="G19" s="964">
        <v>100</v>
      </c>
      <c r="H19" s="965"/>
      <c r="I19" s="965"/>
      <c r="J19" s="965"/>
      <c r="K19" s="965"/>
    </row>
    <row r="20" spans="1:11" ht="26.4" x14ac:dyDescent="0.25">
      <c r="A20" s="960" t="s">
        <v>684</v>
      </c>
      <c r="B20" s="961" t="s">
        <v>857</v>
      </c>
      <c r="C20" s="962" t="s">
        <v>858</v>
      </c>
      <c r="D20" s="963">
        <v>105</v>
      </c>
      <c r="E20" s="963">
        <v>278</v>
      </c>
      <c r="F20" s="963">
        <v>278</v>
      </c>
      <c r="G20" s="964">
        <v>100</v>
      </c>
      <c r="H20" s="965"/>
      <c r="I20" s="965"/>
      <c r="J20" s="965"/>
      <c r="K20" s="965"/>
    </row>
    <row r="21" spans="1:11" x14ac:dyDescent="0.25">
      <c r="A21" s="960" t="s">
        <v>694</v>
      </c>
      <c r="B21" s="961" t="s">
        <v>878</v>
      </c>
      <c r="C21" s="962" t="s">
        <v>879</v>
      </c>
      <c r="D21" s="963">
        <v>108302</v>
      </c>
      <c r="E21" s="963">
        <v>109740</v>
      </c>
      <c r="F21" s="963">
        <v>109120</v>
      </c>
      <c r="G21" s="964">
        <v>99.435028248587571</v>
      </c>
      <c r="H21" s="965"/>
      <c r="I21" s="965"/>
      <c r="J21" s="965"/>
      <c r="K21" s="965"/>
    </row>
    <row r="22" spans="1:11" ht="26.4" x14ac:dyDescent="0.25">
      <c r="A22" s="960" t="s">
        <v>684</v>
      </c>
      <c r="B22" s="961" t="s">
        <v>880</v>
      </c>
      <c r="C22" s="966" t="s">
        <v>881</v>
      </c>
      <c r="D22" s="963">
        <v>20</v>
      </c>
      <c r="E22" s="963">
        <v>20</v>
      </c>
      <c r="F22" s="963">
        <v>0</v>
      </c>
      <c r="G22" s="964">
        <v>0</v>
      </c>
      <c r="H22" s="965"/>
      <c r="I22" s="965"/>
      <c r="J22" s="965"/>
      <c r="K22" s="965"/>
    </row>
    <row r="23" spans="1:11" ht="26.4" x14ac:dyDescent="0.25">
      <c r="A23" s="960" t="s">
        <v>684</v>
      </c>
      <c r="B23" s="961" t="s">
        <v>857</v>
      </c>
      <c r="C23" s="962" t="s">
        <v>858</v>
      </c>
      <c r="D23" s="963">
        <v>5468</v>
      </c>
      <c r="E23" s="963">
        <v>4934</v>
      </c>
      <c r="F23" s="963">
        <v>4933</v>
      </c>
      <c r="G23" s="964">
        <v>99.979732468585325</v>
      </c>
      <c r="H23" s="965"/>
      <c r="I23" s="965"/>
      <c r="J23" s="965"/>
      <c r="K23" s="965"/>
    </row>
    <row r="24" spans="1:11" x14ac:dyDescent="0.25">
      <c r="A24" s="960" t="s">
        <v>695</v>
      </c>
      <c r="B24" s="961" t="s">
        <v>882</v>
      </c>
      <c r="C24" s="962" t="s">
        <v>883</v>
      </c>
      <c r="D24" s="963">
        <v>11680</v>
      </c>
      <c r="E24" s="963">
        <v>12236</v>
      </c>
      <c r="F24" s="963">
        <v>12236</v>
      </c>
      <c r="G24" s="964">
        <v>100</v>
      </c>
      <c r="H24" s="965"/>
      <c r="I24" s="965"/>
      <c r="J24" s="965"/>
      <c r="K24" s="965"/>
    </row>
    <row r="25" spans="1:11" ht="25.95" customHeight="1" x14ac:dyDescent="0.25">
      <c r="A25" s="960" t="s">
        <v>684</v>
      </c>
      <c r="B25" s="961" t="s">
        <v>857</v>
      </c>
      <c r="C25" s="962" t="s">
        <v>858</v>
      </c>
      <c r="D25" s="963">
        <v>1140</v>
      </c>
      <c r="E25" s="963">
        <v>1193</v>
      </c>
      <c r="F25" s="963">
        <v>1193</v>
      </c>
      <c r="G25" s="964">
        <v>100</v>
      </c>
      <c r="H25" s="965"/>
      <c r="I25" s="965"/>
      <c r="J25" s="965"/>
      <c r="K25" s="965"/>
    </row>
    <row r="26" spans="1:11" x14ac:dyDescent="0.25">
      <c r="A26" s="960" t="s">
        <v>696</v>
      </c>
      <c r="B26" s="961" t="s">
        <v>884</v>
      </c>
      <c r="C26" s="962" t="s">
        <v>885</v>
      </c>
      <c r="D26" s="963">
        <v>63405</v>
      </c>
      <c r="E26" s="963">
        <v>82084</v>
      </c>
      <c r="F26" s="963">
        <v>82084</v>
      </c>
      <c r="G26" s="964">
        <v>100</v>
      </c>
      <c r="H26" s="965"/>
      <c r="I26" s="965"/>
      <c r="J26" s="965"/>
      <c r="K26" s="965"/>
    </row>
    <row r="27" spans="1:11" x14ac:dyDescent="0.25">
      <c r="A27" s="960" t="s">
        <v>697</v>
      </c>
      <c r="B27" s="961" t="s">
        <v>886</v>
      </c>
      <c r="C27" s="962" t="s">
        <v>887</v>
      </c>
      <c r="D27" s="963">
        <v>7047</v>
      </c>
      <c r="E27" s="963">
        <v>6736</v>
      </c>
      <c r="F27" s="963">
        <v>6722</v>
      </c>
      <c r="G27" s="964">
        <v>99.792161520190021</v>
      </c>
      <c r="H27" s="965"/>
      <c r="I27" s="965"/>
      <c r="J27" s="965"/>
      <c r="K27" s="965"/>
    </row>
    <row r="28" spans="1:11" x14ac:dyDescent="0.25">
      <c r="A28" s="960" t="s">
        <v>684</v>
      </c>
      <c r="B28" s="961" t="s">
        <v>888</v>
      </c>
      <c r="C28" s="962" t="s">
        <v>889</v>
      </c>
      <c r="D28" s="963">
        <v>112135</v>
      </c>
      <c r="E28" s="963">
        <v>116134</v>
      </c>
      <c r="F28" s="963">
        <v>115983</v>
      </c>
      <c r="G28" s="964">
        <v>99.869977784283677</v>
      </c>
      <c r="H28" s="965"/>
      <c r="I28" s="965"/>
      <c r="J28" s="965"/>
      <c r="K28" s="965"/>
    </row>
    <row r="29" spans="1:11" ht="26.4" x14ac:dyDescent="0.25">
      <c r="A29" s="960" t="s">
        <v>684</v>
      </c>
      <c r="B29" s="961" t="s">
        <v>890</v>
      </c>
      <c r="C29" s="962" t="s">
        <v>891</v>
      </c>
      <c r="D29" s="963">
        <v>0</v>
      </c>
      <c r="E29" s="963">
        <v>21594</v>
      </c>
      <c r="F29" s="963">
        <v>21594</v>
      </c>
      <c r="G29" s="964">
        <v>100</v>
      </c>
      <c r="H29" s="965"/>
      <c r="I29" s="965"/>
      <c r="J29" s="965"/>
      <c r="K29" s="965"/>
    </row>
    <row r="30" spans="1:11" x14ac:dyDescent="0.25">
      <c r="A30" s="960" t="s">
        <v>684</v>
      </c>
      <c r="B30" s="961" t="s">
        <v>892</v>
      </c>
      <c r="C30" s="962" t="s">
        <v>893</v>
      </c>
      <c r="D30" s="963">
        <v>7491</v>
      </c>
      <c r="E30" s="963">
        <v>2816</v>
      </c>
      <c r="F30" s="963">
        <v>2776</v>
      </c>
      <c r="G30" s="964">
        <v>98.579545454545453</v>
      </c>
      <c r="H30" s="965"/>
      <c r="I30" s="965"/>
      <c r="J30" s="965"/>
      <c r="K30" s="965"/>
    </row>
    <row r="31" spans="1:11" ht="26.4" x14ac:dyDescent="0.25">
      <c r="A31" s="960" t="s">
        <v>684</v>
      </c>
      <c r="B31" s="961" t="s">
        <v>857</v>
      </c>
      <c r="C31" s="962" t="s">
        <v>858</v>
      </c>
      <c r="D31" s="963">
        <v>6746</v>
      </c>
      <c r="E31" s="963">
        <v>5184</v>
      </c>
      <c r="F31" s="963">
        <v>5184</v>
      </c>
      <c r="G31" s="964">
        <v>100</v>
      </c>
      <c r="H31" s="965"/>
      <c r="I31" s="965"/>
      <c r="J31" s="965"/>
      <c r="K31" s="965"/>
    </row>
    <row r="32" spans="1:11" x14ac:dyDescent="0.25">
      <c r="A32" s="960" t="s">
        <v>699</v>
      </c>
      <c r="B32" s="961" t="s">
        <v>886</v>
      </c>
      <c r="C32" s="962" t="s">
        <v>887</v>
      </c>
      <c r="D32" s="963">
        <v>10</v>
      </c>
      <c r="E32" s="963">
        <v>60</v>
      </c>
      <c r="F32" s="963">
        <v>60</v>
      </c>
      <c r="G32" s="964">
        <v>100</v>
      </c>
      <c r="H32" s="965"/>
      <c r="I32" s="965"/>
      <c r="J32" s="965"/>
      <c r="K32" s="965"/>
    </row>
    <row r="33" spans="1:11" x14ac:dyDescent="0.25">
      <c r="A33" s="960" t="s">
        <v>684</v>
      </c>
      <c r="B33" s="961" t="s">
        <v>894</v>
      </c>
      <c r="C33" s="962" t="s">
        <v>895</v>
      </c>
      <c r="D33" s="963">
        <v>1950</v>
      </c>
      <c r="E33" s="963">
        <v>1116</v>
      </c>
      <c r="F33" s="963">
        <v>1069</v>
      </c>
      <c r="G33" s="964">
        <v>95.788530465949819</v>
      </c>
      <c r="H33" s="965"/>
      <c r="I33" s="965"/>
      <c r="J33" s="965"/>
      <c r="K33" s="965"/>
    </row>
    <row r="34" spans="1:11" x14ac:dyDescent="0.25">
      <c r="A34" s="960" t="s">
        <v>684</v>
      </c>
      <c r="B34" s="961" t="s">
        <v>896</v>
      </c>
      <c r="C34" s="962" t="s">
        <v>897</v>
      </c>
      <c r="D34" s="963">
        <v>6000</v>
      </c>
      <c r="E34" s="963">
        <v>2840</v>
      </c>
      <c r="F34" s="963">
        <v>749</v>
      </c>
      <c r="G34" s="964">
        <v>26.373239436619716</v>
      </c>
      <c r="H34" s="965"/>
      <c r="I34" s="965"/>
      <c r="J34" s="965"/>
      <c r="K34" s="965"/>
    </row>
    <row r="35" spans="1:11" x14ac:dyDescent="0.25">
      <c r="A35" s="960" t="s">
        <v>684</v>
      </c>
      <c r="B35" s="961" t="s">
        <v>898</v>
      </c>
      <c r="C35" s="962" t="s">
        <v>899</v>
      </c>
      <c r="D35" s="963">
        <v>560230</v>
      </c>
      <c r="E35" s="963">
        <v>719367</v>
      </c>
      <c r="F35" s="963">
        <v>717347</v>
      </c>
      <c r="G35" s="964">
        <v>99.719197572310108</v>
      </c>
      <c r="H35" s="965"/>
      <c r="I35" s="965"/>
      <c r="J35" s="965"/>
      <c r="K35" s="965"/>
    </row>
    <row r="36" spans="1:11" x14ac:dyDescent="0.25">
      <c r="A36" s="960" t="s">
        <v>684</v>
      </c>
      <c r="B36" s="961" t="s">
        <v>900</v>
      </c>
      <c r="C36" s="962" t="s">
        <v>901</v>
      </c>
      <c r="D36" s="963">
        <v>1039726</v>
      </c>
      <c r="E36" s="963">
        <v>1075215</v>
      </c>
      <c r="F36" s="963">
        <v>1073514</v>
      </c>
      <c r="G36" s="964">
        <v>99.841799082044062</v>
      </c>
      <c r="H36" s="965"/>
      <c r="I36" s="965"/>
      <c r="J36" s="965"/>
      <c r="K36" s="965"/>
    </row>
    <row r="37" spans="1:11" ht="26.4" x14ac:dyDescent="0.25">
      <c r="A37" s="960" t="s">
        <v>684</v>
      </c>
      <c r="B37" s="961" t="s">
        <v>880</v>
      </c>
      <c r="C37" s="966" t="s">
        <v>881</v>
      </c>
      <c r="D37" s="963">
        <v>307</v>
      </c>
      <c r="E37" s="963">
        <v>109</v>
      </c>
      <c r="F37" s="963">
        <v>106</v>
      </c>
      <c r="G37" s="964">
        <v>97.247706422018354</v>
      </c>
      <c r="H37" s="965"/>
      <c r="I37" s="965"/>
      <c r="J37" s="965"/>
      <c r="K37" s="965"/>
    </row>
    <row r="38" spans="1:11" ht="30" customHeight="1" x14ac:dyDescent="0.25">
      <c r="A38" s="960" t="s">
        <v>684</v>
      </c>
      <c r="B38" s="961" t="s">
        <v>902</v>
      </c>
      <c r="C38" s="966" t="s">
        <v>903</v>
      </c>
      <c r="D38" s="963">
        <v>3</v>
      </c>
      <c r="E38" s="963">
        <v>0</v>
      </c>
      <c r="F38" s="963">
        <v>0</v>
      </c>
      <c r="G38" s="964">
        <v>0</v>
      </c>
      <c r="H38" s="965"/>
      <c r="I38" s="965"/>
      <c r="J38" s="965"/>
      <c r="K38" s="965"/>
    </row>
    <row r="39" spans="1:11" x14ac:dyDescent="0.25">
      <c r="A39" s="960" t="s">
        <v>701</v>
      </c>
      <c r="B39" s="961" t="s">
        <v>904</v>
      </c>
      <c r="C39" s="962" t="s">
        <v>905</v>
      </c>
      <c r="D39" s="963">
        <v>41071</v>
      </c>
      <c r="E39" s="963">
        <v>26504</v>
      </c>
      <c r="F39" s="963">
        <v>26504</v>
      </c>
      <c r="G39" s="964">
        <v>100</v>
      </c>
      <c r="H39" s="965"/>
      <c r="I39" s="965"/>
      <c r="J39" s="965"/>
      <c r="K39" s="965"/>
    </row>
    <row r="40" spans="1:11" x14ac:dyDescent="0.25">
      <c r="A40" s="960" t="s">
        <v>684</v>
      </c>
      <c r="B40" s="961" t="s">
        <v>906</v>
      </c>
      <c r="C40" s="962" t="s">
        <v>907</v>
      </c>
      <c r="D40" s="963">
        <v>5</v>
      </c>
      <c r="E40" s="963">
        <v>1</v>
      </c>
      <c r="F40" s="963">
        <v>1</v>
      </c>
      <c r="G40" s="964">
        <v>100</v>
      </c>
      <c r="H40" s="965"/>
      <c r="I40" s="965"/>
      <c r="J40" s="965"/>
      <c r="K40" s="965"/>
    </row>
    <row r="41" spans="1:11" x14ac:dyDescent="0.25">
      <c r="A41" s="960" t="s">
        <v>684</v>
      </c>
      <c r="B41" s="961" t="s">
        <v>886</v>
      </c>
      <c r="C41" s="962" t="s">
        <v>887</v>
      </c>
      <c r="D41" s="963">
        <v>100</v>
      </c>
      <c r="E41" s="963">
        <v>330</v>
      </c>
      <c r="F41" s="963">
        <v>330</v>
      </c>
      <c r="G41" s="964">
        <v>100</v>
      </c>
      <c r="H41" s="965"/>
      <c r="I41" s="965"/>
      <c r="J41" s="965"/>
      <c r="K41" s="965"/>
    </row>
    <row r="42" spans="1:11" x14ac:dyDescent="0.25">
      <c r="A42" s="960" t="s">
        <v>684</v>
      </c>
      <c r="B42" s="961" t="s">
        <v>894</v>
      </c>
      <c r="C42" s="962" t="s">
        <v>895</v>
      </c>
      <c r="D42" s="963">
        <v>85</v>
      </c>
      <c r="E42" s="963">
        <v>0</v>
      </c>
      <c r="F42" s="963">
        <v>0</v>
      </c>
      <c r="G42" s="964">
        <v>0</v>
      </c>
      <c r="H42" s="965"/>
      <c r="I42" s="965"/>
      <c r="J42" s="965"/>
      <c r="K42" s="965"/>
    </row>
    <row r="43" spans="1:11" x14ac:dyDescent="0.25">
      <c r="A43" s="960" t="s">
        <v>684</v>
      </c>
      <c r="B43" s="961" t="s">
        <v>908</v>
      </c>
      <c r="C43" s="962" t="s">
        <v>909</v>
      </c>
      <c r="D43" s="963">
        <v>32819</v>
      </c>
      <c r="E43" s="963">
        <v>52536</v>
      </c>
      <c r="F43" s="963">
        <v>52536</v>
      </c>
      <c r="G43" s="964">
        <v>100</v>
      </c>
      <c r="H43" s="965"/>
      <c r="I43" s="965"/>
      <c r="J43" s="965"/>
      <c r="K43" s="965"/>
    </row>
    <row r="44" spans="1:11" x14ac:dyDescent="0.25">
      <c r="A44" s="960" t="s">
        <v>684</v>
      </c>
      <c r="B44" s="961" t="s">
        <v>896</v>
      </c>
      <c r="C44" s="962" t="s">
        <v>897</v>
      </c>
      <c r="D44" s="963">
        <v>38</v>
      </c>
      <c r="E44" s="963">
        <v>4133</v>
      </c>
      <c r="F44" s="963">
        <v>4133</v>
      </c>
      <c r="G44" s="964">
        <v>100</v>
      </c>
      <c r="H44" s="965"/>
      <c r="I44" s="965"/>
      <c r="J44" s="965"/>
      <c r="K44" s="965"/>
    </row>
    <row r="45" spans="1:11" ht="26.4" x14ac:dyDescent="0.25">
      <c r="A45" s="960" t="s">
        <v>684</v>
      </c>
      <c r="B45" s="961" t="s">
        <v>890</v>
      </c>
      <c r="C45" s="962" t="s">
        <v>891</v>
      </c>
      <c r="D45" s="963">
        <v>200</v>
      </c>
      <c r="E45" s="963">
        <v>199</v>
      </c>
      <c r="F45" s="963">
        <v>199</v>
      </c>
      <c r="G45" s="964">
        <v>100</v>
      </c>
      <c r="H45" s="965"/>
      <c r="I45" s="965"/>
      <c r="J45" s="965"/>
      <c r="K45" s="965"/>
    </row>
    <row r="46" spans="1:11" ht="26.4" x14ac:dyDescent="0.25">
      <c r="A46" s="960" t="s">
        <v>684</v>
      </c>
      <c r="B46" s="961" t="s">
        <v>910</v>
      </c>
      <c r="C46" s="962" t="s">
        <v>911</v>
      </c>
      <c r="D46" s="963">
        <v>5</v>
      </c>
      <c r="E46" s="963">
        <v>0</v>
      </c>
      <c r="F46" s="963">
        <v>0</v>
      </c>
      <c r="G46" s="964">
        <v>0</v>
      </c>
      <c r="H46" s="965"/>
      <c r="I46" s="965"/>
      <c r="J46" s="965"/>
      <c r="K46" s="965"/>
    </row>
    <row r="47" spans="1:11" x14ac:dyDescent="0.25">
      <c r="A47" s="960" t="s">
        <v>684</v>
      </c>
      <c r="B47" s="961" t="s">
        <v>912</v>
      </c>
      <c r="C47" s="962" t="s">
        <v>913</v>
      </c>
      <c r="D47" s="963">
        <v>1440260</v>
      </c>
      <c r="E47" s="963">
        <v>1585251</v>
      </c>
      <c r="F47" s="963">
        <v>1585098</v>
      </c>
      <c r="G47" s="964">
        <v>99.990348531557459</v>
      </c>
      <c r="H47" s="965"/>
      <c r="I47" s="965"/>
      <c r="J47" s="965"/>
      <c r="K47" s="965"/>
    </row>
    <row r="48" spans="1:11" x14ac:dyDescent="0.25">
      <c r="A48" s="960" t="s">
        <v>684</v>
      </c>
      <c r="B48" s="961" t="s">
        <v>914</v>
      </c>
      <c r="C48" s="962" t="s">
        <v>915</v>
      </c>
      <c r="D48" s="963">
        <v>1357773</v>
      </c>
      <c r="E48" s="963">
        <v>1539840</v>
      </c>
      <c r="F48" s="963">
        <v>1536272</v>
      </c>
      <c r="G48" s="964">
        <v>99.768287614297591</v>
      </c>
      <c r="H48" s="965"/>
      <c r="I48" s="965"/>
      <c r="J48" s="965"/>
      <c r="K48" s="965"/>
    </row>
    <row r="49" spans="1:11" ht="26.4" x14ac:dyDescent="0.25">
      <c r="A49" s="960" t="s">
        <v>684</v>
      </c>
      <c r="B49" s="961" t="s">
        <v>857</v>
      </c>
      <c r="C49" s="962" t="s">
        <v>858</v>
      </c>
      <c r="D49" s="963">
        <v>46707</v>
      </c>
      <c r="E49" s="963">
        <v>124959</v>
      </c>
      <c r="F49" s="963">
        <v>124959</v>
      </c>
      <c r="G49" s="964">
        <v>100</v>
      </c>
      <c r="H49" s="965"/>
      <c r="I49" s="965"/>
      <c r="J49" s="965"/>
      <c r="K49" s="965"/>
    </row>
    <row r="50" spans="1:11" x14ac:dyDescent="0.25">
      <c r="A50" s="960" t="s">
        <v>704</v>
      </c>
      <c r="B50" s="961" t="s">
        <v>908</v>
      </c>
      <c r="C50" s="962" t="s">
        <v>909</v>
      </c>
      <c r="D50" s="963">
        <v>0</v>
      </c>
      <c r="E50" s="963">
        <v>2245</v>
      </c>
      <c r="F50" s="963">
        <v>2245</v>
      </c>
      <c r="G50" s="964">
        <v>100</v>
      </c>
      <c r="H50" s="965"/>
      <c r="I50" s="965"/>
      <c r="J50" s="965"/>
      <c r="K50" s="965"/>
    </row>
    <row r="51" spans="1:11" x14ac:dyDescent="0.25">
      <c r="A51" s="960" t="s">
        <v>684</v>
      </c>
      <c r="B51" s="961" t="s">
        <v>896</v>
      </c>
      <c r="C51" s="962" t="s">
        <v>897</v>
      </c>
      <c r="D51" s="963">
        <v>14</v>
      </c>
      <c r="E51" s="963">
        <v>0</v>
      </c>
      <c r="F51" s="963">
        <v>0</v>
      </c>
      <c r="G51" s="964">
        <v>0</v>
      </c>
      <c r="H51" s="965"/>
      <c r="I51" s="965"/>
      <c r="J51" s="965"/>
      <c r="K51" s="965"/>
    </row>
    <row r="52" spans="1:11" x14ac:dyDescent="0.25">
      <c r="A52" s="960" t="s">
        <v>684</v>
      </c>
      <c r="B52" s="961" t="s">
        <v>916</v>
      </c>
      <c r="C52" s="962" t="s">
        <v>917</v>
      </c>
      <c r="D52" s="963">
        <v>200216</v>
      </c>
      <c r="E52" s="963">
        <v>225105</v>
      </c>
      <c r="F52" s="963">
        <v>225105</v>
      </c>
      <c r="G52" s="964">
        <v>100</v>
      </c>
      <c r="H52" s="965"/>
      <c r="I52" s="965"/>
      <c r="J52" s="965"/>
      <c r="K52" s="965"/>
    </row>
    <row r="53" spans="1:11" x14ac:dyDescent="0.25">
      <c r="A53" s="960" t="s">
        <v>684</v>
      </c>
      <c r="B53" s="961" t="s">
        <v>918</v>
      </c>
      <c r="C53" s="962" t="s">
        <v>919</v>
      </c>
      <c r="D53" s="963">
        <v>214766</v>
      </c>
      <c r="E53" s="963">
        <v>250303</v>
      </c>
      <c r="F53" s="963">
        <v>250302</v>
      </c>
      <c r="G53" s="964">
        <v>99.999600484213133</v>
      </c>
      <c r="H53" s="965"/>
      <c r="I53" s="965"/>
      <c r="J53" s="965"/>
      <c r="K53" s="965"/>
    </row>
    <row r="54" spans="1:11" x14ac:dyDescent="0.25">
      <c r="A54" s="960" t="s">
        <v>684</v>
      </c>
      <c r="B54" s="961" t="s">
        <v>920</v>
      </c>
      <c r="C54" s="962" t="s">
        <v>921</v>
      </c>
      <c r="D54" s="963">
        <v>19196</v>
      </c>
      <c r="E54" s="963">
        <v>22173</v>
      </c>
      <c r="F54" s="963">
        <v>22172</v>
      </c>
      <c r="G54" s="964">
        <v>99.995490010372976</v>
      </c>
      <c r="H54" s="965"/>
      <c r="I54" s="965"/>
      <c r="J54" s="965"/>
      <c r="K54" s="965"/>
    </row>
    <row r="55" spans="1:11" x14ac:dyDescent="0.25">
      <c r="A55" s="960" t="s">
        <v>684</v>
      </c>
      <c r="B55" s="961" t="s">
        <v>922</v>
      </c>
      <c r="C55" s="962" t="s">
        <v>923</v>
      </c>
      <c r="D55" s="963">
        <v>14</v>
      </c>
      <c r="E55" s="963">
        <v>14</v>
      </c>
      <c r="F55" s="963">
        <v>14</v>
      </c>
      <c r="G55" s="964">
        <v>100</v>
      </c>
      <c r="H55" s="965"/>
      <c r="I55" s="965"/>
      <c r="J55" s="965"/>
      <c r="K55" s="965"/>
    </row>
    <row r="56" spans="1:11" ht="26.4" x14ac:dyDescent="0.25">
      <c r="A56" s="960" t="s">
        <v>684</v>
      </c>
      <c r="B56" s="961" t="s">
        <v>868</v>
      </c>
      <c r="C56" s="962" t="s">
        <v>869</v>
      </c>
      <c r="D56" s="963">
        <v>0</v>
      </c>
      <c r="E56" s="963">
        <v>127</v>
      </c>
      <c r="F56" s="963">
        <v>127</v>
      </c>
      <c r="G56" s="964">
        <v>100</v>
      </c>
      <c r="H56" s="965"/>
      <c r="I56" s="965"/>
      <c r="J56" s="965"/>
      <c r="K56" s="965"/>
    </row>
    <row r="57" spans="1:11" ht="26.4" x14ac:dyDescent="0.25">
      <c r="A57" s="960" t="s">
        <v>684</v>
      </c>
      <c r="B57" s="961" t="s">
        <v>857</v>
      </c>
      <c r="C57" s="962" t="s">
        <v>858</v>
      </c>
      <c r="D57" s="963">
        <v>22657</v>
      </c>
      <c r="E57" s="963">
        <v>24923</v>
      </c>
      <c r="F57" s="963">
        <v>24922</v>
      </c>
      <c r="G57" s="964">
        <v>99.995987641937162</v>
      </c>
      <c r="H57" s="965"/>
      <c r="I57" s="965"/>
      <c r="J57" s="965"/>
      <c r="K57" s="965"/>
    </row>
    <row r="58" spans="1:11" ht="12.75" customHeight="1" x14ac:dyDescent="0.25">
      <c r="A58" s="960" t="s">
        <v>706</v>
      </c>
      <c r="B58" s="961" t="s">
        <v>886</v>
      </c>
      <c r="C58" s="962" t="s">
        <v>887</v>
      </c>
      <c r="D58" s="963">
        <v>100</v>
      </c>
      <c r="E58" s="963">
        <v>42</v>
      </c>
      <c r="F58" s="963">
        <v>42</v>
      </c>
      <c r="G58" s="964">
        <v>100</v>
      </c>
      <c r="H58" s="965"/>
      <c r="I58" s="965"/>
      <c r="J58" s="965"/>
      <c r="K58" s="965"/>
    </row>
    <row r="59" spans="1:11" x14ac:dyDescent="0.25">
      <c r="A59" s="960" t="s">
        <v>684</v>
      </c>
      <c r="B59" s="961" t="s">
        <v>896</v>
      </c>
      <c r="C59" s="962" t="s">
        <v>897</v>
      </c>
      <c r="D59" s="963">
        <v>11</v>
      </c>
      <c r="E59" s="963">
        <v>14</v>
      </c>
      <c r="F59" s="963">
        <v>7</v>
      </c>
      <c r="G59" s="964">
        <v>50</v>
      </c>
      <c r="H59" s="965"/>
      <c r="I59" s="965"/>
      <c r="J59" s="965"/>
      <c r="K59" s="965"/>
    </row>
    <row r="60" spans="1:11" x14ac:dyDescent="0.25">
      <c r="A60" s="960" t="s">
        <v>684</v>
      </c>
      <c r="B60" s="961" t="s">
        <v>924</v>
      </c>
      <c r="C60" s="962" t="s">
        <v>925</v>
      </c>
      <c r="D60" s="963">
        <v>330139</v>
      </c>
      <c r="E60" s="963">
        <v>317562</v>
      </c>
      <c r="F60" s="963">
        <v>316911</v>
      </c>
      <c r="G60" s="964">
        <v>99.795000661288185</v>
      </c>
      <c r="H60" s="965"/>
      <c r="I60" s="965"/>
      <c r="J60" s="965"/>
      <c r="K60" s="965"/>
    </row>
    <row r="61" spans="1:11" ht="26.4" x14ac:dyDescent="0.25">
      <c r="A61" s="960" t="s">
        <v>684</v>
      </c>
      <c r="B61" s="961" t="s">
        <v>926</v>
      </c>
      <c r="C61" s="966" t="s">
        <v>927</v>
      </c>
      <c r="D61" s="963">
        <v>59382</v>
      </c>
      <c r="E61" s="963">
        <v>90704</v>
      </c>
      <c r="F61" s="963">
        <v>89179</v>
      </c>
      <c r="G61" s="964">
        <v>98.318707002998764</v>
      </c>
      <c r="H61" s="965"/>
      <c r="I61" s="965"/>
      <c r="J61" s="965"/>
      <c r="K61" s="965"/>
    </row>
    <row r="62" spans="1:11" ht="26.4" x14ac:dyDescent="0.25">
      <c r="A62" s="960" t="s">
        <v>684</v>
      </c>
      <c r="B62" s="961" t="s">
        <v>890</v>
      </c>
      <c r="C62" s="962" t="s">
        <v>891</v>
      </c>
      <c r="D62" s="963">
        <v>46</v>
      </c>
      <c r="E62" s="963">
        <v>46</v>
      </c>
      <c r="F62" s="963">
        <v>30</v>
      </c>
      <c r="G62" s="964">
        <v>65.217391304347828</v>
      </c>
      <c r="H62" s="965"/>
      <c r="I62" s="965"/>
      <c r="J62" s="965"/>
      <c r="K62" s="965"/>
    </row>
    <row r="63" spans="1:11" ht="26.4" x14ac:dyDescent="0.25">
      <c r="A63" s="960" t="s">
        <v>684</v>
      </c>
      <c r="B63" s="961" t="s">
        <v>880</v>
      </c>
      <c r="C63" s="966" t="s">
        <v>881</v>
      </c>
      <c r="D63" s="963">
        <v>56</v>
      </c>
      <c r="E63" s="963">
        <v>0</v>
      </c>
      <c r="F63" s="963">
        <v>0</v>
      </c>
      <c r="G63" s="964">
        <v>0</v>
      </c>
      <c r="H63" s="965"/>
      <c r="I63" s="965"/>
      <c r="J63" s="965"/>
      <c r="K63" s="965"/>
    </row>
    <row r="64" spans="1:11" ht="26.4" x14ac:dyDescent="0.25">
      <c r="A64" s="960" t="s">
        <v>684</v>
      </c>
      <c r="B64" s="961" t="s">
        <v>868</v>
      </c>
      <c r="C64" s="962" t="s">
        <v>869</v>
      </c>
      <c r="D64" s="963">
        <v>132349</v>
      </c>
      <c r="E64" s="963">
        <v>27866</v>
      </c>
      <c r="F64" s="963">
        <v>27865</v>
      </c>
      <c r="G64" s="964">
        <v>99.996411397401857</v>
      </c>
      <c r="H64" s="965"/>
      <c r="I64" s="965"/>
      <c r="J64" s="965"/>
      <c r="K64" s="965"/>
    </row>
    <row r="65" spans="1:11" ht="26.4" x14ac:dyDescent="0.25">
      <c r="A65" s="960" t="s">
        <v>684</v>
      </c>
      <c r="B65" s="961" t="s">
        <v>857</v>
      </c>
      <c r="C65" s="962" t="s">
        <v>858</v>
      </c>
      <c r="D65" s="963">
        <v>69863</v>
      </c>
      <c r="E65" s="963">
        <v>129231</v>
      </c>
      <c r="F65" s="963">
        <v>128941</v>
      </c>
      <c r="G65" s="964">
        <v>99.775595638817322</v>
      </c>
      <c r="H65" s="965"/>
      <c r="I65" s="965"/>
      <c r="J65" s="965"/>
      <c r="K65" s="965"/>
    </row>
    <row r="66" spans="1:11" x14ac:dyDescent="0.25">
      <c r="A66" s="960" t="s">
        <v>709</v>
      </c>
      <c r="B66" s="961" t="s">
        <v>896</v>
      </c>
      <c r="C66" s="962" t="s">
        <v>897</v>
      </c>
      <c r="D66" s="963">
        <v>165</v>
      </c>
      <c r="E66" s="963">
        <v>165</v>
      </c>
      <c r="F66" s="963">
        <v>159</v>
      </c>
      <c r="G66" s="964">
        <v>96.36363636363636</v>
      </c>
      <c r="H66" s="965"/>
      <c r="I66" s="965"/>
      <c r="J66" s="965"/>
      <c r="K66" s="965"/>
    </row>
    <row r="67" spans="1:11" x14ac:dyDescent="0.25">
      <c r="A67" s="960" t="s">
        <v>684</v>
      </c>
      <c r="B67" s="961" t="s">
        <v>928</v>
      </c>
      <c r="C67" s="962" t="s">
        <v>929</v>
      </c>
      <c r="D67" s="963">
        <v>415654</v>
      </c>
      <c r="E67" s="963">
        <v>364720</v>
      </c>
      <c r="F67" s="963">
        <v>364715</v>
      </c>
      <c r="G67" s="964">
        <v>99.998629085325732</v>
      </c>
      <c r="H67" s="965"/>
      <c r="I67" s="965"/>
      <c r="J67" s="965"/>
      <c r="K67" s="965"/>
    </row>
    <row r="68" spans="1:11" x14ac:dyDescent="0.25">
      <c r="A68" s="960" t="s">
        <v>684</v>
      </c>
      <c r="B68" s="961" t="s">
        <v>930</v>
      </c>
      <c r="C68" s="962" t="s">
        <v>863</v>
      </c>
      <c r="D68" s="963">
        <v>36497</v>
      </c>
      <c r="E68" s="963">
        <v>45482</v>
      </c>
      <c r="F68" s="963">
        <v>45439</v>
      </c>
      <c r="G68" s="964">
        <v>99.905457103909228</v>
      </c>
      <c r="H68" s="965"/>
      <c r="I68" s="965"/>
      <c r="J68" s="965"/>
      <c r="K68" s="965"/>
    </row>
    <row r="69" spans="1:11" ht="26.4" x14ac:dyDescent="0.25">
      <c r="A69" s="960" t="s">
        <v>684</v>
      </c>
      <c r="B69" s="961" t="s">
        <v>857</v>
      </c>
      <c r="C69" s="962" t="s">
        <v>858</v>
      </c>
      <c r="D69" s="963">
        <v>3039</v>
      </c>
      <c r="E69" s="963">
        <v>2220</v>
      </c>
      <c r="F69" s="963">
        <v>2215</v>
      </c>
      <c r="G69" s="964">
        <v>99.774774774774784</v>
      </c>
      <c r="H69" s="965"/>
      <c r="I69" s="965"/>
      <c r="J69" s="965"/>
      <c r="K69" s="965"/>
    </row>
    <row r="70" spans="1:11" x14ac:dyDescent="0.25">
      <c r="A70" s="960" t="s">
        <v>711</v>
      </c>
      <c r="B70" s="961" t="s">
        <v>931</v>
      </c>
      <c r="C70" s="962" t="s">
        <v>863</v>
      </c>
      <c r="D70" s="963">
        <v>25179</v>
      </c>
      <c r="E70" s="963">
        <v>60425</v>
      </c>
      <c r="F70" s="963">
        <v>60356</v>
      </c>
      <c r="G70" s="964">
        <v>99.885808853951175</v>
      </c>
      <c r="H70" s="965"/>
      <c r="I70" s="965"/>
      <c r="J70" s="965"/>
      <c r="K70" s="965"/>
    </row>
    <row r="71" spans="1:11" x14ac:dyDescent="0.25">
      <c r="A71" s="960" t="s">
        <v>684</v>
      </c>
      <c r="B71" s="961" t="s">
        <v>932</v>
      </c>
      <c r="C71" s="962" t="s">
        <v>933</v>
      </c>
      <c r="D71" s="963">
        <v>75008</v>
      </c>
      <c r="E71" s="963">
        <v>78861</v>
      </c>
      <c r="F71" s="963">
        <v>78861</v>
      </c>
      <c r="G71" s="964">
        <v>100</v>
      </c>
      <c r="H71" s="965"/>
      <c r="I71" s="965"/>
      <c r="J71" s="965"/>
      <c r="K71" s="965"/>
    </row>
    <row r="72" spans="1:11" x14ac:dyDescent="0.25">
      <c r="A72" s="960" t="s">
        <v>684</v>
      </c>
      <c r="B72" s="961" t="s">
        <v>886</v>
      </c>
      <c r="C72" s="962" t="s">
        <v>887</v>
      </c>
      <c r="D72" s="963">
        <v>1973</v>
      </c>
      <c r="E72" s="963">
        <v>1697</v>
      </c>
      <c r="F72" s="963">
        <v>1565</v>
      </c>
      <c r="G72" s="964">
        <v>92.221567472009426</v>
      </c>
      <c r="H72" s="965"/>
      <c r="I72" s="965"/>
      <c r="J72" s="965"/>
      <c r="K72" s="965"/>
    </row>
    <row r="73" spans="1:11" ht="12.75" customHeight="1" x14ac:dyDescent="0.25">
      <c r="A73" s="960" t="s">
        <v>684</v>
      </c>
      <c r="B73" s="961" t="s">
        <v>908</v>
      </c>
      <c r="C73" s="962" t="s">
        <v>909</v>
      </c>
      <c r="D73" s="963">
        <v>409</v>
      </c>
      <c r="E73" s="963">
        <v>68353</v>
      </c>
      <c r="F73" s="963">
        <v>68353</v>
      </c>
      <c r="G73" s="964">
        <v>100</v>
      </c>
      <c r="H73" s="965"/>
      <c r="I73" s="965"/>
      <c r="J73" s="965"/>
      <c r="K73" s="965"/>
    </row>
    <row r="74" spans="1:11" x14ac:dyDescent="0.25">
      <c r="A74" s="960" t="s">
        <v>684</v>
      </c>
      <c r="B74" s="961" t="s">
        <v>896</v>
      </c>
      <c r="C74" s="962" t="s">
        <v>897</v>
      </c>
      <c r="D74" s="963">
        <v>5</v>
      </c>
      <c r="E74" s="963">
        <v>0</v>
      </c>
      <c r="F74" s="963">
        <v>0</v>
      </c>
      <c r="G74" s="964">
        <v>0</v>
      </c>
      <c r="H74" s="965"/>
      <c r="I74" s="965"/>
      <c r="J74" s="965"/>
      <c r="K74" s="965"/>
    </row>
    <row r="75" spans="1:11" x14ac:dyDescent="0.25">
      <c r="A75" s="960" t="s">
        <v>684</v>
      </c>
      <c r="B75" s="961" t="s">
        <v>934</v>
      </c>
      <c r="C75" s="962" t="s">
        <v>935</v>
      </c>
      <c r="D75" s="963">
        <v>55062</v>
      </c>
      <c r="E75" s="963">
        <v>58115</v>
      </c>
      <c r="F75" s="963">
        <v>57808</v>
      </c>
      <c r="G75" s="964">
        <v>99.471737073044835</v>
      </c>
      <c r="H75" s="965"/>
      <c r="I75" s="965"/>
      <c r="J75" s="965"/>
      <c r="K75" s="965"/>
    </row>
    <row r="76" spans="1:11" ht="26.4" x14ac:dyDescent="0.25">
      <c r="A76" s="960" t="s">
        <v>684</v>
      </c>
      <c r="B76" s="961" t="s">
        <v>936</v>
      </c>
      <c r="C76" s="962" t="s">
        <v>937</v>
      </c>
      <c r="D76" s="963">
        <v>611544</v>
      </c>
      <c r="E76" s="963">
        <v>638105</v>
      </c>
      <c r="F76" s="963">
        <v>637995</v>
      </c>
      <c r="G76" s="964">
        <v>99.982761457753824</v>
      </c>
      <c r="H76" s="965"/>
      <c r="I76" s="965"/>
      <c r="J76" s="965"/>
      <c r="K76" s="965"/>
    </row>
    <row r="77" spans="1:11" ht="12.75" customHeight="1" x14ac:dyDescent="0.25">
      <c r="A77" s="960" t="s">
        <v>684</v>
      </c>
      <c r="B77" s="961" t="s">
        <v>938</v>
      </c>
      <c r="C77" s="962" t="s">
        <v>939</v>
      </c>
      <c r="D77" s="963">
        <v>654242</v>
      </c>
      <c r="E77" s="963">
        <v>556191</v>
      </c>
      <c r="F77" s="963">
        <v>554943</v>
      </c>
      <c r="G77" s="964">
        <v>99.775616649676095</v>
      </c>
      <c r="H77" s="965"/>
      <c r="I77" s="965"/>
      <c r="J77" s="965"/>
      <c r="K77" s="965"/>
    </row>
    <row r="78" spans="1:11" ht="26.4" x14ac:dyDescent="0.25">
      <c r="A78" s="960" t="s">
        <v>684</v>
      </c>
      <c r="B78" s="961" t="s">
        <v>890</v>
      </c>
      <c r="C78" s="962" t="s">
        <v>891</v>
      </c>
      <c r="D78" s="963">
        <v>9097</v>
      </c>
      <c r="E78" s="963">
        <v>12281</v>
      </c>
      <c r="F78" s="963">
        <v>12281</v>
      </c>
      <c r="G78" s="964">
        <v>100</v>
      </c>
      <c r="H78" s="965"/>
      <c r="I78" s="965"/>
      <c r="J78" s="965"/>
      <c r="K78" s="965"/>
    </row>
    <row r="79" spans="1:11" x14ac:dyDescent="0.25">
      <c r="A79" s="960" t="s">
        <v>684</v>
      </c>
      <c r="B79" s="961" t="s">
        <v>922</v>
      </c>
      <c r="C79" s="962" t="s">
        <v>923</v>
      </c>
      <c r="D79" s="963">
        <v>40</v>
      </c>
      <c r="E79" s="963">
        <v>26</v>
      </c>
      <c r="F79" s="963">
        <v>26</v>
      </c>
      <c r="G79" s="964">
        <v>100</v>
      </c>
      <c r="H79" s="965"/>
      <c r="I79" s="965"/>
      <c r="J79" s="965"/>
      <c r="K79" s="965"/>
    </row>
    <row r="80" spans="1:11" ht="13.5" customHeight="1" x14ac:dyDescent="0.25">
      <c r="A80" s="960" t="s">
        <v>684</v>
      </c>
      <c r="B80" s="961" t="s">
        <v>940</v>
      </c>
      <c r="C80" s="962" t="s">
        <v>941</v>
      </c>
      <c r="D80" s="963">
        <v>125638</v>
      </c>
      <c r="E80" s="963">
        <v>79620</v>
      </c>
      <c r="F80" s="963">
        <v>79620</v>
      </c>
      <c r="G80" s="964">
        <v>100</v>
      </c>
      <c r="H80" s="965"/>
      <c r="I80" s="965"/>
      <c r="J80" s="965"/>
      <c r="K80" s="965"/>
    </row>
    <row r="81" spans="1:11" ht="26.4" x14ac:dyDescent="0.25">
      <c r="A81" s="960" t="s">
        <v>684</v>
      </c>
      <c r="B81" s="961" t="s">
        <v>857</v>
      </c>
      <c r="C81" s="962" t="s">
        <v>858</v>
      </c>
      <c r="D81" s="963">
        <v>23767</v>
      </c>
      <c r="E81" s="963">
        <v>27976</v>
      </c>
      <c r="F81" s="963">
        <v>27971</v>
      </c>
      <c r="G81" s="964">
        <v>99.982127537889625</v>
      </c>
      <c r="H81" s="965"/>
      <c r="I81" s="965"/>
      <c r="J81" s="965"/>
      <c r="K81" s="965"/>
    </row>
    <row r="82" spans="1:11" x14ac:dyDescent="0.25">
      <c r="A82" s="960" t="s">
        <v>713</v>
      </c>
      <c r="B82" s="961" t="s">
        <v>894</v>
      </c>
      <c r="C82" s="962" t="s">
        <v>895</v>
      </c>
      <c r="D82" s="963">
        <v>221</v>
      </c>
      <c r="E82" s="963">
        <v>221</v>
      </c>
      <c r="F82" s="963">
        <v>221</v>
      </c>
      <c r="G82" s="964">
        <v>100</v>
      </c>
      <c r="H82" s="965"/>
      <c r="I82" s="965"/>
      <c r="J82" s="965"/>
      <c r="K82" s="965"/>
    </row>
    <row r="83" spans="1:11" x14ac:dyDescent="0.25">
      <c r="A83" s="960" t="s">
        <v>684</v>
      </c>
      <c r="B83" s="961" t="s">
        <v>908</v>
      </c>
      <c r="C83" s="962" t="s">
        <v>909</v>
      </c>
      <c r="D83" s="963">
        <v>0</v>
      </c>
      <c r="E83" s="963">
        <v>444</v>
      </c>
      <c r="F83" s="963">
        <v>444</v>
      </c>
      <c r="G83" s="964">
        <v>100</v>
      </c>
      <c r="H83" s="965"/>
      <c r="I83" s="965"/>
      <c r="J83" s="965"/>
      <c r="K83" s="965"/>
    </row>
    <row r="84" spans="1:11" x14ac:dyDescent="0.25">
      <c r="A84" s="960" t="s">
        <v>684</v>
      </c>
      <c r="B84" s="961" t="s">
        <v>896</v>
      </c>
      <c r="C84" s="962" t="s">
        <v>897</v>
      </c>
      <c r="D84" s="963">
        <v>1499</v>
      </c>
      <c r="E84" s="963">
        <v>22713</v>
      </c>
      <c r="F84" s="963">
        <v>22713</v>
      </c>
      <c r="G84" s="964">
        <v>100</v>
      </c>
      <c r="H84" s="965"/>
      <c r="I84" s="965"/>
      <c r="J84" s="965"/>
      <c r="K84" s="965"/>
    </row>
    <row r="85" spans="1:11" x14ac:dyDescent="0.25">
      <c r="A85" s="960" t="s">
        <v>684</v>
      </c>
      <c r="B85" s="961" t="s">
        <v>942</v>
      </c>
      <c r="C85" s="962" t="s">
        <v>943</v>
      </c>
      <c r="D85" s="963">
        <v>43152</v>
      </c>
      <c r="E85" s="963">
        <v>54733</v>
      </c>
      <c r="F85" s="963">
        <v>54662</v>
      </c>
      <c r="G85" s="964">
        <v>99.870279356147122</v>
      </c>
      <c r="H85" s="965"/>
      <c r="I85" s="965"/>
      <c r="J85" s="965"/>
      <c r="K85" s="965"/>
    </row>
    <row r="86" spans="1:11" x14ac:dyDescent="0.25">
      <c r="A86" s="960" t="s">
        <v>684</v>
      </c>
      <c r="B86" s="961" t="s">
        <v>944</v>
      </c>
      <c r="C86" s="962" t="s">
        <v>945</v>
      </c>
      <c r="D86" s="963">
        <v>1225353</v>
      </c>
      <c r="E86" s="963">
        <v>1259738</v>
      </c>
      <c r="F86" s="963">
        <v>1259501</v>
      </c>
      <c r="G86" s="964">
        <v>99.981186564190324</v>
      </c>
      <c r="H86" s="965"/>
      <c r="I86" s="965"/>
      <c r="J86" s="965"/>
      <c r="K86" s="965"/>
    </row>
    <row r="87" spans="1:11" x14ac:dyDescent="0.25">
      <c r="A87" s="960" t="s">
        <v>684</v>
      </c>
      <c r="B87" s="961" t="s">
        <v>946</v>
      </c>
      <c r="C87" s="962" t="s">
        <v>863</v>
      </c>
      <c r="D87" s="963">
        <v>61577</v>
      </c>
      <c r="E87" s="963">
        <v>143365</v>
      </c>
      <c r="F87" s="963">
        <v>142022</v>
      </c>
      <c r="G87" s="964">
        <v>99.063230216580052</v>
      </c>
      <c r="H87" s="965"/>
      <c r="I87" s="965"/>
      <c r="J87" s="965"/>
      <c r="K87" s="965"/>
    </row>
    <row r="88" spans="1:11" ht="26.4" x14ac:dyDescent="0.25">
      <c r="A88" s="960" t="s">
        <v>684</v>
      </c>
      <c r="B88" s="961" t="s">
        <v>890</v>
      </c>
      <c r="C88" s="962" t="s">
        <v>891</v>
      </c>
      <c r="D88" s="963">
        <v>855</v>
      </c>
      <c r="E88" s="963">
        <v>686</v>
      </c>
      <c r="F88" s="963">
        <v>686</v>
      </c>
      <c r="G88" s="964">
        <v>100</v>
      </c>
      <c r="H88" s="965"/>
      <c r="I88" s="965"/>
      <c r="J88" s="965"/>
      <c r="K88" s="965"/>
    </row>
    <row r="89" spans="1:11" ht="26.4" x14ac:dyDescent="0.25">
      <c r="A89" s="960" t="s">
        <v>684</v>
      </c>
      <c r="B89" s="961" t="s">
        <v>902</v>
      </c>
      <c r="C89" s="966" t="s">
        <v>903</v>
      </c>
      <c r="D89" s="963">
        <v>50</v>
      </c>
      <c r="E89" s="963">
        <v>3</v>
      </c>
      <c r="F89" s="963">
        <v>3</v>
      </c>
      <c r="G89" s="964">
        <v>100</v>
      </c>
      <c r="H89" s="965"/>
      <c r="I89" s="965"/>
      <c r="J89" s="965"/>
      <c r="K89" s="965"/>
    </row>
    <row r="90" spans="1:11" ht="26.4" x14ac:dyDescent="0.25">
      <c r="A90" s="960" t="s">
        <v>684</v>
      </c>
      <c r="B90" s="961" t="s">
        <v>868</v>
      </c>
      <c r="C90" s="962" t="s">
        <v>869</v>
      </c>
      <c r="D90" s="963">
        <v>0</v>
      </c>
      <c r="E90" s="963">
        <v>6667</v>
      </c>
      <c r="F90" s="963">
        <v>6667</v>
      </c>
      <c r="G90" s="964">
        <v>100</v>
      </c>
      <c r="H90" s="965"/>
      <c r="I90" s="965"/>
      <c r="J90" s="965"/>
      <c r="K90" s="965"/>
    </row>
    <row r="91" spans="1:11" ht="26.4" x14ac:dyDescent="0.25">
      <c r="A91" s="960" t="s">
        <v>684</v>
      </c>
      <c r="B91" s="961" t="s">
        <v>857</v>
      </c>
      <c r="C91" s="962" t="s">
        <v>858</v>
      </c>
      <c r="D91" s="963">
        <v>1863</v>
      </c>
      <c r="E91" s="963">
        <v>4844</v>
      </c>
      <c r="F91" s="963">
        <v>4844</v>
      </c>
      <c r="G91" s="964">
        <v>100</v>
      </c>
      <c r="H91" s="965"/>
      <c r="I91" s="965"/>
      <c r="J91" s="965"/>
      <c r="K91" s="965"/>
    </row>
    <row r="92" spans="1:11" x14ac:dyDescent="0.25">
      <c r="A92" s="960" t="s">
        <v>714</v>
      </c>
      <c r="B92" s="961" t="s">
        <v>908</v>
      </c>
      <c r="C92" s="962" t="s">
        <v>909</v>
      </c>
      <c r="D92" s="963">
        <v>258640</v>
      </c>
      <c r="E92" s="963">
        <v>1312720</v>
      </c>
      <c r="F92" s="963">
        <v>1171077</v>
      </c>
      <c r="G92" s="964">
        <v>89.209960997013837</v>
      </c>
      <c r="H92" s="965"/>
      <c r="I92" s="965"/>
      <c r="J92" s="965"/>
      <c r="K92" s="965"/>
    </row>
    <row r="93" spans="1:11" x14ac:dyDescent="0.25">
      <c r="A93" s="960" t="s">
        <v>684</v>
      </c>
      <c r="B93" s="961" t="s">
        <v>896</v>
      </c>
      <c r="C93" s="962" t="s">
        <v>897</v>
      </c>
      <c r="D93" s="963">
        <v>45</v>
      </c>
      <c r="E93" s="963">
        <v>45</v>
      </c>
      <c r="F93" s="963">
        <v>44</v>
      </c>
      <c r="G93" s="964">
        <v>97.777777777777771</v>
      </c>
      <c r="H93" s="965"/>
      <c r="I93" s="965"/>
      <c r="J93" s="965"/>
      <c r="K93" s="965"/>
    </row>
    <row r="94" spans="1:11" x14ac:dyDescent="0.25">
      <c r="A94" s="960" t="s">
        <v>684</v>
      </c>
      <c r="B94" s="961" t="s">
        <v>947</v>
      </c>
      <c r="C94" s="962" t="s">
        <v>948</v>
      </c>
      <c r="D94" s="963">
        <v>2447119</v>
      </c>
      <c r="E94" s="963">
        <v>2790142</v>
      </c>
      <c r="F94" s="963">
        <v>2773675</v>
      </c>
      <c r="G94" s="964">
        <v>99.409814984326957</v>
      </c>
      <c r="H94" s="965"/>
      <c r="I94" s="965"/>
      <c r="J94" s="965"/>
      <c r="K94" s="965"/>
    </row>
    <row r="95" spans="1:11" x14ac:dyDescent="0.25">
      <c r="A95" s="960" t="s">
        <v>684</v>
      </c>
      <c r="B95" s="961" t="s">
        <v>949</v>
      </c>
      <c r="C95" s="962" t="s">
        <v>863</v>
      </c>
      <c r="D95" s="963">
        <v>203341</v>
      </c>
      <c r="E95" s="963">
        <v>220197</v>
      </c>
      <c r="F95" s="963">
        <v>220152</v>
      </c>
      <c r="G95" s="964">
        <v>99.979563754274579</v>
      </c>
      <c r="H95" s="965"/>
      <c r="I95" s="965"/>
      <c r="J95" s="965"/>
      <c r="K95" s="965"/>
    </row>
    <row r="96" spans="1:11" ht="26.4" x14ac:dyDescent="0.25">
      <c r="A96" s="960" t="s">
        <v>684</v>
      </c>
      <c r="B96" s="961" t="s">
        <v>890</v>
      </c>
      <c r="C96" s="962" t="s">
        <v>891</v>
      </c>
      <c r="D96" s="963">
        <v>510</v>
      </c>
      <c r="E96" s="963">
        <v>568</v>
      </c>
      <c r="F96" s="963">
        <v>568</v>
      </c>
      <c r="G96" s="964">
        <v>100</v>
      </c>
      <c r="H96" s="965"/>
      <c r="I96" s="965"/>
      <c r="J96" s="965"/>
      <c r="K96" s="965"/>
    </row>
    <row r="97" spans="1:11" x14ac:dyDescent="0.25">
      <c r="A97" s="960" t="s">
        <v>684</v>
      </c>
      <c r="B97" s="961" t="s">
        <v>922</v>
      </c>
      <c r="C97" s="962" t="s">
        <v>923</v>
      </c>
      <c r="D97" s="963">
        <v>50</v>
      </c>
      <c r="E97" s="963">
        <v>19</v>
      </c>
      <c r="F97" s="963">
        <v>18</v>
      </c>
      <c r="G97" s="964">
        <v>94.73684210526315</v>
      </c>
      <c r="H97" s="965"/>
      <c r="I97" s="965"/>
      <c r="J97" s="965"/>
      <c r="K97" s="965"/>
    </row>
    <row r="98" spans="1:11" ht="26.4" x14ac:dyDescent="0.25">
      <c r="A98" s="960" t="s">
        <v>684</v>
      </c>
      <c r="B98" s="961" t="s">
        <v>857</v>
      </c>
      <c r="C98" s="962" t="s">
        <v>858</v>
      </c>
      <c r="D98" s="963">
        <v>18504</v>
      </c>
      <c r="E98" s="963">
        <v>38084</v>
      </c>
      <c r="F98" s="963">
        <v>38080</v>
      </c>
      <c r="G98" s="964">
        <v>99.989496901585966</v>
      </c>
      <c r="H98" s="965"/>
      <c r="I98" s="965"/>
      <c r="J98" s="965"/>
      <c r="K98" s="965"/>
    </row>
    <row r="99" spans="1:11" x14ac:dyDescent="0.25">
      <c r="A99" s="960" t="s">
        <v>717</v>
      </c>
      <c r="B99" s="961" t="s">
        <v>896</v>
      </c>
      <c r="C99" s="962" t="s">
        <v>897</v>
      </c>
      <c r="D99" s="963">
        <v>3</v>
      </c>
      <c r="E99" s="963">
        <v>3</v>
      </c>
      <c r="F99" s="963">
        <v>0</v>
      </c>
      <c r="G99" s="964">
        <v>0</v>
      </c>
      <c r="H99" s="965"/>
      <c r="I99" s="965"/>
      <c r="J99" s="965"/>
      <c r="K99" s="965"/>
    </row>
    <row r="100" spans="1:11" ht="26.4" x14ac:dyDescent="0.25">
      <c r="A100" s="960" t="s">
        <v>684</v>
      </c>
      <c r="B100" s="961" t="s">
        <v>950</v>
      </c>
      <c r="C100" s="962" t="s">
        <v>951</v>
      </c>
      <c r="D100" s="963">
        <v>218768</v>
      </c>
      <c r="E100" s="963">
        <v>275567</v>
      </c>
      <c r="F100" s="963">
        <v>269631</v>
      </c>
      <c r="G100" s="964">
        <v>97.845895916419607</v>
      </c>
      <c r="H100" s="965"/>
      <c r="I100" s="965"/>
      <c r="J100" s="965"/>
      <c r="K100" s="965"/>
    </row>
    <row r="101" spans="1:11" x14ac:dyDescent="0.25">
      <c r="A101" s="960" t="s">
        <v>684</v>
      </c>
      <c r="B101" s="961" t="s">
        <v>952</v>
      </c>
      <c r="C101" s="962" t="s">
        <v>863</v>
      </c>
      <c r="D101" s="963">
        <v>70511</v>
      </c>
      <c r="E101" s="963">
        <v>71124</v>
      </c>
      <c r="F101" s="963">
        <v>70457</v>
      </c>
      <c r="G101" s="964">
        <v>99.062201226027781</v>
      </c>
      <c r="H101" s="965"/>
      <c r="I101" s="965"/>
      <c r="J101" s="965"/>
      <c r="K101" s="965"/>
    </row>
    <row r="102" spans="1:11" ht="26.4" x14ac:dyDescent="0.25">
      <c r="A102" s="960" t="s">
        <v>684</v>
      </c>
      <c r="B102" s="961" t="s">
        <v>868</v>
      </c>
      <c r="C102" s="962" t="s">
        <v>869</v>
      </c>
      <c r="D102" s="963">
        <v>0</v>
      </c>
      <c r="E102" s="963">
        <v>164</v>
      </c>
      <c r="F102" s="963">
        <v>164</v>
      </c>
      <c r="G102" s="964">
        <v>100</v>
      </c>
      <c r="H102" s="965"/>
      <c r="I102" s="965"/>
      <c r="J102" s="965"/>
      <c r="K102" s="965"/>
    </row>
    <row r="103" spans="1:11" ht="26.4" x14ac:dyDescent="0.25">
      <c r="A103" s="960" t="s">
        <v>684</v>
      </c>
      <c r="B103" s="961" t="s">
        <v>857</v>
      </c>
      <c r="C103" s="962" t="s">
        <v>858</v>
      </c>
      <c r="D103" s="963">
        <v>1800</v>
      </c>
      <c r="E103" s="963">
        <v>2964</v>
      </c>
      <c r="F103" s="963">
        <v>2894</v>
      </c>
      <c r="G103" s="964">
        <v>97.638326585695012</v>
      </c>
      <c r="H103" s="965"/>
      <c r="I103" s="965"/>
      <c r="J103" s="965"/>
      <c r="K103" s="965"/>
    </row>
    <row r="104" spans="1:11" x14ac:dyDescent="0.25">
      <c r="A104" s="960" t="s">
        <v>718</v>
      </c>
      <c r="B104" s="961" t="s">
        <v>896</v>
      </c>
      <c r="C104" s="962" t="s">
        <v>897</v>
      </c>
      <c r="D104" s="963">
        <v>2100</v>
      </c>
      <c r="E104" s="963">
        <v>10139</v>
      </c>
      <c r="F104" s="963">
        <v>10138</v>
      </c>
      <c r="G104" s="964">
        <v>99.990137094388004</v>
      </c>
      <c r="H104" s="965"/>
      <c r="I104" s="965"/>
      <c r="J104" s="965"/>
      <c r="K104" s="965"/>
    </row>
    <row r="105" spans="1:11" x14ac:dyDescent="0.25">
      <c r="A105" s="960" t="s">
        <v>684</v>
      </c>
      <c r="B105" s="961" t="s">
        <v>953</v>
      </c>
      <c r="C105" s="962" t="s">
        <v>954</v>
      </c>
      <c r="D105" s="963">
        <v>177902</v>
      </c>
      <c r="E105" s="963">
        <v>434997</v>
      </c>
      <c r="F105" s="963">
        <v>366692</v>
      </c>
      <c r="G105" s="964">
        <v>84.29759285696224</v>
      </c>
      <c r="H105" s="965"/>
      <c r="I105" s="965"/>
      <c r="J105" s="965"/>
      <c r="K105" s="965"/>
    </row>
    <row r="106" spans="1:11" x14ac:dyDescent="0.25">
      <c r="A106" s="960" t="s">
        <v>684</v>
      </c>
      <c r="B106" s="961" t="s">
        <v>955</v>
      </c>
      <c r="C106" s="962" t="s">
        <v>863</v>
      </c>
      <c r="D106" s="963">
        <v>42057</v>
      </c>
      <c r="E106" s="963">
        <v>112980</v>
      </c>
      <c r="F106" s="963">
        <v>32120</v>
      </c>
      <c r="G106" s="964">
        <v>28.429810585944416</v>
      </c>
      <c r="H106" s="965"/>
      <c r="I106" s="965"/>
      <c r="J106" s="965"/>
      <c r="K106" s="965"/>
    </row>
    <row r="107" spans="1:11" ht="26.4" x14ac:dyDescent="0.25">
      <c r="A107" s="960" t="s">
        <v>684</v>
      </c>
      <c r="B107" s="961" t="s">
        <v>890</v>
      </c>
      <c r="C107" s="962" t="s">
        <v>891</v>
      </c>
      <c r="D107" s="963">
        <v>1000</v>
      </c>
      <c r="E107" s="963">
        <v>1000</v>
      </c>
      <c r="F107" s="963">
        <v>864</v>
      </c>
      <c r="G107" s="964">
        <v>86.4</v>
      </c>
      <c r="H107" s="965"/>
      <c r="I107" s="965"/>
      <c r="J107" s="965"/>
      <c r="K107" s="965"/>
    </row>
    <row r="108" spans="1:11" ht="26.4" x14ac:dyDescent="0.25">
      <c r="A108" s="960" t="s">
        <v>684</v>
      </c>
      <c r="B108" s="961" t="s">
        <v>910</v>
      </c>
      <c r="C108" s="962" t="s">
        <v>911</v>
      </c>
      <c r="D108" s="963">
        <v>4</v>
      </c>
      <c r="E108" s="963">
        <v>4</v>
      </c>
      <c r="F108" s="963">
        <v>3</v>
      </c>
      <c r="G108" s="964">
        <v>75</v>
      </c>
      <c r="H108" s="965"/>
      <c r="I108" s="965"/>
      <c r="J108" s="965"/>
      <c r="K108" s="965"/>
    </row>
    <row r="109" spans="1:11" ht="26.4" x14ac:dyDescent="0.25">
      <c r="A109" s="960" t="s">
        <v>684</v>
      </c>
      <c r="B109" s="961" t="s">
        <v>940</v>
      </c>
      <c r="C109" s="962" t="s">
        <v>941</v>
      </c>
      <c r="D109" s="963">
        <v>83060</v>
      </c>
      <c r="E109" s="963">
        <v>219633</v>
      </c>
      <c r="F109" s="963">
        <v>219633</v>
      </c>
      <c r="G109" s="964">
        <v>100</v>
      </c>
      <c r="H109" s="965"/>
      <c r="I109" s="965"/>
      <c r="J109" s="965"/>
      <c r="K109" s="965"/>
    </row>
    <row r="110" spans="1:11" ht="26.4" x14ac:dyDescent="0.25">
      <c r="A110" s="960" t="s">
        <v>684</v>
      </c>
      <c r="B110" s="961" t="s">
        <v>857</v>
      </c>
      <c r="C110" s="962" t="s">
        <v>858</v>
      </c>
      <c r="D110" s="963">
        <v>2500</v>
      </c>
      <c r="E110" s="963">
        <v>5700</v>
      </c>
      <c r="F110" s="963">
        <v>5244</v>
      </c>
      <c r="G110" s="964">
        <v>92</v>
      </c>
      <c r="H110" s="965"/>
      <c r="I110" s="965"/>
      <c r="J110" s="965"/>
      <c r="K110" s="965"/>
    </row>
    <row r="111" spans="1:11" x14ac:dyDescent="0.25">
      <c r="A111" s="960" t="s">
        <v>719</v>
      </c>
      <c r="B111" s="961" t="s">
        <v>886</v>
      </c>
      <c r="C111" s="962" t="s">
        <v>887</v>
      </c>
      <c r="D111" s="963">
        <v>30</v>
      </c>
      <c r="E111" s="963">
        <v>30</v>
      </c>
      <c r="F111" s="963">
        <v>30</v>
      </c>
      <c r="G111" s="964">
        <v>100</v>
      </c>
      <c r="H111" s="965"/>
      <c r="I111" s="965"/>
      <c r="J111" s="965"/>
      <c r="K111" s="965"/>
    </row>
    <row r="112" spans="1:11" x14ac:dyDescent="0.25">
      <c r="A112" s="960" t="s">
        <v>684</v>
      </c>
      <c r="B112" s="961" t="s">
        <v>896</v>
      </c>
      <c r="C112" s="962" t="s">
        <v>897</v>
      </c>
      <c r="D112" s="963">
        <v>96</v>
      </c>
      <c r="E112" s="963">
        <v>96</v>
      </c>
      <c r="F112" s="963">
        <v>96</v>
      </c>
      <c r="G112" s="964">
        <v>100</v>
      </c>
      <c r="H112" s="965"/>
      <c r="I112" s="965"/>
      <c r="J112" s="965"/>
      <c r="K112" s="965"/>
    </row>
    <row r="113" spans="1:11" x14ac:dyDescent="0.25">
      <c r="A113" s="960" t="s">
        <v>684</v>
      </c>
      <c r="B113" s="961" t="s">
        <v>956</v>
      </c>
      <c r="C113" s="962" t="s">
        <v>957</v>
      </c>
      <c r="D113" s="963">
        <v>8088</v>
      </c>
      <c r="E113" s="963">
        <v>10505</v>
      </c>
      <c r="F113" s="963">
        <v>10505</v>
      </c>
      <c r="G113" s="964">
        <v>100</v>
      </c>
      <c r="H113" s="965"/>
      <c r="I113" s="965"/>
      <c r="J113" s="965"/>
      <c r="K113" s="965"/>
    </row>
    <row r="114" spans="1:11" ht="26.4" x14ac:dyDescent="0.25">
      <c r="A114" s="960" t="s">
        <v>684</v>
      </c>
      <c r="B114" s="961" t="s">
        <v>958</v>
      </c>
      <c r="C114" s="962" t="s">
        <v>959</v>
      </c>
      <c r="D114" s="963">
        <v>6142</v>
      </c>
      <c r="E114" s="963">
        <v>9227</v>
      </c>
      <c r="F114" s="963">
        <v>9227</v>
      </c>
      <c r="G114" s="964">
        <v>100</v>
      </c>
      <c r="H114" s="965"/>
      <c r="I114" s="965"/>
      <c r="J114" s="965"/>
      <c r="K114" s="965"/>
    </row>
    <row r="115" spans="1:11" ht="26.4" x14ac:dyDescent="0.25">
      <c r="A115" s="960" t="s">
        <v>684</v>
      </c>
      <c r="B115" s="961" t="s">
        <v>960</v>
      </c>
      <c r="C115" s="962" t="s">
        <v>961</v>
      </c>
      <c r="D115" s="963">
        <v>143331</v>
      </c>
      <c r="E115" s="963">
        <v>137709</v>
      </c>
      <c r="F115" s="963">
        <v>137694</v>
      </c>
      <c r="G115" s="964">
        <v>99.989107465742975</v>
      </c>
      <c r="H115" s="965"/>
      <c r="I115" s="965"/>
      <c r="J115" s="965"/>
      <c r="K115" s="965"/>
    </row>
    <row r="116" spans="1:11" ht="26.4" x14ac:dyDescent="0.25">
      <c r="A116" s="960" t="s">
        <v>684</v>
      </c>
      <c r="B116" s="961" t="s">
        <v>962</v>
      </c>
      <c r="C116" s="962" t="s">
        <v>963</v>
      </c>
      <c r="D116" s="963">
        <v>3952</v>
      </c>
      <c r="E116" s="963">
        <v>18234</v>
      </c>
      <c r="F116" s="963">
        <v>18234</v>
      </c>
      <c r="G116" s="964">
        <v>100</v>
      </c>
      <c r="H116" s="965"/>
      <c r="I116" s="965"/>
      <c r="J116" s="965"/>
      <c r="K116" s="965"/>
    </row>
    <row r="117" spans="1:11" x14ac:dyDescent="0.25">
      <c r="A117" s="960" t="s">
        <v>684</v>
      </c>
      <c r="B117" s="961" t="s">
        <v>964</v>
      </c>
      <c r="C117" s="962" t="s">
        <v>965</v>
      </c>
      <c r="D117" s="963">
        <v>215</v>
      </c>
      <c r="E117" s="963">
        <v>642</v>
      </c>
      <c r="F117" s="963">
        <v>642</v>
      </c>
      <c r="G117" s="964">
        <v>100</v>
      </c>
      <c r="H117" s="965"/>
      <c r="I117" s="965"/>
      <c r="J117" s="965"/>
      <c r="K117" s="965"/>
    </row>
    <row r="118" spans="1:11" ht="26.4" x14ac:dyDescent="0.25">
      <c r="A118" s="960" t="s">
        <v>684</v>
      </c>
      <c r="B118" s="961" t="s">
        <v>890</v>
      </c>
      <c r="C118" s="962" t="s">
        <v>966</v>
      </c>
      <c r="D118" s="963">
        <v>246</v>
      </c>
      <c r="E118" s="963">
        <v>246</v>
      </c>
      <c r="F118" s="963">
        <v>246</v>
      </c>
      <c r="G118" s="964">
        <v>100</v>
      </c>
      <c r="H118" s="965"/>
      <c r="I118" s="965"/>
      <c r="J118" s="965"/>
      <c r="K118" s="965"/>
    </row>
    <row r="119" spans="1:11" x14ac:dyDescent="0.25">
      <c r="A119" s="960" t="s">
        <v>684</v>
      </c>
      <c r="B119" s="961" t="s">
        <v>922</v>
      </c>
      <c r="C119" s="962" t="s">
        <v>923</v>
      </c>
      <c r="D119" s="963">
        <v>8</v>
      </c>
      <c r="E119" s="963">
        <v>0</v>
      </c>
      <c r="F119" s="963">
        <v>0</v>
      </c>
      <c r="G119" s="964">
        <v>0</v>
      </c>
      <c r="H119" s="965"/>
      <c r="I119" s="965"/>
      <c r="J119" s="965"/>
      <c r="K119" s="965"/>
    </row>
    <row r="120" spans="1:11" ht="26.4" x14ac:dyDescent="0.25">
      <c r="A120" s="960" t="s">
        <v>684</v>
      </c>
      <c r="B120" s="961" t="s">
        <v>967</v>
      </c>
      <c r="C120" s="962" t="s">
        <v>968</v>
      </c>
      <c r="D120" s="963">
        <v>487568</v>
      </c>
      <c r="E120" s="963">
        <v>461340</v>
      </c>
      <c r="F120" s="963">
        <v>461340</v>
      </c>
      <c r="G120" s="964">
        <v>100</v>
      </c>
      <c r="H120" s="965"/>
      <c r="I120" s="965"/>
      <c r="J120" s="965"/>
      <c r="K120" s="965"/>
    </row>
    <row r="121" spans="1:11" x14ac:dyDescent="0.25">
      <c r="A121" s="960" t="s">
        <v>684</v>
      </c>
      <c r="B121" s="961" t="s">
        <v>969</v>
      </c>
      <c r="C121" s="962" t="s">
        <v>970</v>
      </c>
      <c r="D121" s="963">
        <v>157504</v>
      </c>
      <c r="E121" s="963">
        <v>266608</v>
      </c>
      <c r="F121" s="963">
        <v>266607</v>
      </c>
      <c r="G121" s="964">
        <v>99.999624917481839</v>
      </c>
      <c r="H121" s="965"/>
      <c r="I121" s="965"/>
      <c r="J121" s="965"/>
      <c r="K121" s="965"/>
    </row>
    <row r="122" spans="1:11" x14ac:dyDescent="0.25">
      <c r="A122" s="960" t="s">
        <v>684</v>
      </c>
      <c r="B122" s="961" t="s">
        <v>866</v>
      </c>
      <c r="C122" s="962" t="s">
        <v>867</v>
      </c>
      <c r="D122" s="963">
        <v>148384</v>
      </c>
      <c r="E122" s="963">
        <v>130977</v>
      </c>
      <c r="F122" s="963">
        <v>130977</v>
      </c>
      <c r="G122" s="964">
        <v>100</v>
      </c>
      <c r="H122" s="965"/>
      <c r="I122" s="965"/>
      <c r="J122" s="965"/>
      <c r="K122" s="965"/>
    </row>
    <row r="123" spans="1:11" ht="26.4" x14ac:dyDescent="0.25">
      <c r="A123" s="960" t="s">
        <v>684</v>
      </c>
      <c r="B123" s="961" t="s">
        <v>857</v>
      </c>
      <c r="C123" s="962" t="s">
        <v>858</v>
      </c>
      <c r="D123" s="963">
        <v>11990</v>
      </c>
      <c r="E123" s="963">
        <v>10999</v>
      </c>
      <c r="F123" s="963">
        <v>10979</v>
      </c>
      <c r="G123" s="964">
        <v>99.81816528775343</v>
      </c>
      <c r="H123" s="965"/>
      <c r="I123" s="965"/>
      <c r="J123" s="965"/>
      <c r="K123" s="965"/>
    </row>
    <row r="124" spans="1:11" x14ac:dyDescent="0.25">
      <c r="A124" s="960" t="s">
        <v>722</v>
      </c>
      <c r="B124" s="961" t="s">
        <v>906</v>
      </c>
      <c r="C124" s="962" t="s">
        <v>907</v>
      </c>
      <c r="D124" s="963">
        <v>5</v>
      </c>
      <c r="E124" s="963">
        <v>5</v>
      </c>
      <c r="F124" s="963">
        <v>0</v>
      </c>
      <c r="G124" s="964">
        <v>0</v>
      </c>
      <c r="H124" s="965"/>
      <c r="I124" s="965"/>
      <c r="J124" s="965"/>
      <c r="K124" s="965"/>
    </row>
    <row r="125" spans="1:11" x14ac:dyDescent="0.25">
      <c r="A125" s="960" t="s">
        <v>684</v>
      </c>
      <c r="B125" s="961" t="s">
        <v>971</v>
      </c>
      <c r="C125" s="962" t="s">
        <v>972</v>
      </c>
      <c r="D125" s="963">
        <v>76000</v>
      </c>
      <c r="E125" s="963">
        <v>59715</v>
      </c>
      <c r="F125" s="963">
        <v>59715</v>
      </c>
      <c r="G125" s="964">
        <v>100</v>
      </c>
      <c r="H125" s="965"/>
      <c r="I125" s="965"/>
      <c r="J125" s="965"/>
      <c r="K125" s="965"/>
    </row>
    <row r="126" spans="1:11" x14ac:dyDescent="0.25">
      <c r="A126" s="960" t="s">
        <v>684</v>
      </c>
      <c r="B126" s="961" t="s">
        <v>973</v>
      </c>
      <c r="C126" s="962" t="s">
        <v>974</v>
      </c>
      <c r="D126" s="963">
        <v>304173</v>
      </c>
      <c r="E126" s="963">
        <v>680176</v>
      </c>
      <c r="F126" s="963">
        <v>680127</v>
      </c>
      <c r="G126" s="964">
        <v>99.992795982216364</v>
      </c>
      <c r="H126" s="965"/>
      <c r="I126" s="965"/>
      <c r="J126" s="965"/>
      <c r="K126" s="965"/>
    </row>
    <row r="127" spans="1:11" x14ac:dyDescent="0.25">
      <c r="A127" s="960" t="s">
        <v>684</v>
      </c>
      <c r="B127" s="961" t="s">
        <v>975</v>
      </c>
      <c r="C127" s="962" t="s">
        <v>976</v>
      </c>
      <c r="D127" s="963">
        <v>6000</v>
      </c>
      <c r="E127" s="963">
        <v>16049</v>
      </c>
      <c r="F127" s="963">
        <v>15889</v>
      </c>
      <c r="G127" s="964">
        <v>99.003053149728956</v>
      </c>
      <c r="H127" s="965"/>
      <c r="I127" s="965"/>
      <c r="J127" s="965"/>
      <c r="K127" s="965"/>
    </row>
    <row r="128" spans="1:11" x14ac:dyDescent="0.25">
      <c r="A128" s="960" t="s">
        <v>684</v>
      </c>
      <c r="B128" s="961" t="s">
        <v>894</v>
      </c>
      <c r="C128" s="962" t="s">
        <v>895</v>
      </c>
      <c r="D128" s="963">
        <v>800</v>
      </c>
      <c r="E128" s="963">
        <v>545</v>
      </c>
      <c r="F128" s="963">
        <v>544</v>
      </c>
      <c r="G128" s="964">
        <v>99.816513761467888</v>
      </c>
      <c r="H128" s="965"/>
      <c r="I128" s="965"/>
      <c r="J128" s="965"/>
      <c r="K128" s="965"/>
    </row>
    <row r="129" spans="1:11" x14ac:dyDescent="0.25">
      <c r="A129" s="960" t="s">
        <v>684</v>
      </c>
      <c r="B129" s="961" t="s">
        <v>896</v>
      </c>
      <c r="C129" s="962" t="s">
        <v>897</v>
      </c>
      <c r="D129" s="963">
        <v>1661</v>
      </c>
      <c r="E129" s="963">
        <v>1661</v>
      </c>
      <c r="F129" s="963">
        <v>1661</v>
      </c>
      <c r="G129" s="964">
        <v>100</v>
      </c>
      <c r="H129" s="965"/>
      <c r="I129" s="965"/>
      <c r="J129" s="965"/>
      <c r="K129" s="965"/>
    </row>
    <row r="130" spans="1:11" x14ac:dyDescent="0.25">
      <c r="A130" s="960" t="s">
        <v>684</v>
      </c>
      <c r="B130" s="961" t="s">
        <v>977</v>
      </c>
      <c r="C130" s="962" t="s">
        <v>978</v>
      </c>
      <c r="D130" s="963">
        <v>564508</v>
      </c>
      <c r="E130" s="963">
        <v>686404</v>
      </c>
      <c r="F130" s="963">
        <v>686404</v>
      </c>
      <c r="G130" s="964">
        <v>100</v>
      </c>
      <c r="H130" s="965"/>
      <c r="I130" s="965"/>
      <c r="J130" s="965"/>
      <c r="K130" s="965"/>
    </row>
    <row r="131" spans="1:11" x14ac:dyDescent="0.25">
      <c r="A131" s="960" t="s">
        <v>684</v>
      </c>
      <c r="B131" s="961" t="s">
        <v>979</v>
      </c>
      <c r="C131" s="962" t="s">
        <v>863</v>
      </c>
      <c r="D131" s="963">
        <v>70382</v>
      </c>
      <c r="E131" s="963">
        <v>101797</v>
      </c>
      <c r="F131" s="963">
        <v>101704</v>
      </c>
      <c r="G131" s="964">
        <v>99.90864170849828</v>
      </c>
      <c r="H131" s="965"/>
      <c r="I131" s="965"/>
      <c r="J131" s="965"/>
      <c r="K131" s="965"/>
    </row>
    <row r="132" spans="1:11" ht="26.4" x14ac:dyDescent="0.25">
      <c r="A132" s="960" t="s">
        <v>684</v>
      </c>
      <c r="B132" s="961" t="s">
        <v>890</v>
      </c>
      <c r="C132" s="962" t="s">
        <v>891</v>
      </c>
      <c r="D132" s="963">
        <v>792</v>
      </c>
      <c r="E132" s="963">
        <v>792</v>
      </c>
      <c r="F132" s="963">
        <v>792</v>
      </c>
      <c r="G132" s="964">
        <v>100</v>
      </c>
      <c r="H132" s="965"/>
      <c r="I132" s="965"/>
      <c r="J132" s="965"/>
      <c r="K132" s="965"/>
    </row>
    <row r="133" spans="1:11" x14ac:dyDescent="0.25">
      <c r="A133" s="960" t="s">
        <v>684</v>
      </c>
      <c r="B133" s="961" t="s">
        <v>980</v>
      </c>
      <c r="C133" s="962" t="s">
        <v>981</v>
      </c>
      <c r="D133" s="963">
        <v>9578</v>
      </c>
      <c r="E133" s="963">
        <v>15156</v>
      </c>
      <c r="F133" s="963">
        <v>15156</v>
      </c>
      <c r="G133" s="964">
        <v>100</v>
      </c>
      <c r="H133" s="965"/>
      <c r="I133" s="965"/>
      <c r="J133" s="965"/>
      <c r="K133" s="965"/>
    </row>
    <row r="134" spans="1:11" x14ac:dyDescent="0.25">
      <c r="A134" s="960" t="s">
        <v>684</v>
      </c>
      <c r="B134" s="961" t="s">
        <v>982</v>
      </c>
      <c r="C134" s="962" t="s">
        <v>983</v>
      </c>
      <c r="D134" s="963">
        <v>113299</v>
      </c>
      <c r="E134" s="963">
        <v>283480</v>
      </c>
      <c r="F134" s="963">
        <v>283480</v>
      </c>
      <c r="G134" s="964">
        <v>100</v>
      </c>
      <c r="H134" s="965"/>
      <c r="I134" s="965"/>
      <c r="J134" s="965"/>
      <c r="K134" s="965"/>
    </row>
    <row r="135" spans="1:11" ht="26.4" x14ac:dyDescent="0.25">
      <c r="A135" s="960" t="s">
        <v>684</v>
      </c>
      <c r="B135" s="961" t="s">
        <v>868</v>
      </c>
      <c r="C135" s="962" t="s">
        <v>869</v>
      </c>
      <c r="D135" s="963">
        <v>0</v>
      </c>
      <c r="E135" s="963">
        <v>49</v>
      </c>
      <c r="F135" s="963">
        <v>49</v>
      </c>
      <c r="G135" s="964">
        <v>100</v>
      </c>
      <c r="H135" s="965"/>
      <c r="I135" s="965"/>
      <c r="J135" s="965"/>
      <c r="K135" s="965"/>
    </row>
    <row r="136" spans="1:11" ht="26.4" x14ac:dyDescent="0.25">
      <c r="A136" s="960" t="s">
        <v>684</v>
      </c>
      <c r="B136" s="961" t="s">
        <v>857</v>
      </c>
      <c r="C136" s="962" t="s">
        <v>858</v>
      </c>
      <c r="D136" s="963">
        <v>12127</v>
      </c>
      <c r="E136" s="963">
        <v>12142</v>
      </c>
      <c r="F136" s="963">
        <v>11950</v>
      </c>
      <c r="G136" s="964">
        <v>98.418711909075938</v>
      </c>
      <c r="H136" s="965"/>
      <c r="I136" s="965"/>
      <c r="J136" s="965"/>
      <c r="K136" s="965"/>
    </row>
    <row r="137" spans="1:11" x14ac:dyDescent="0.25">
      <c r="A137" s="960" t="s">
        <v>723</v>
      </c>
      <c r="B137" s="961" t="s">
        <v>896</v>
      </c>
      <c r="C137" s="962" t="s">
        <v>897</v>
      </c>
      <c r="D137" s="963">
        <v>2</v>
      </c>
      <c r="E137" s="963">
        <v>2</v>
      </c>
      <c r="F137" s="963">
        <v>1</v>
      </c>
      <c r="G137" s="964">
        <v>50</v>
      </c>
      <c r="H137" s="965"/>
      <c r="I137" s="965"/>
      <c r="J137" s="965"/>
      <c r="K137" s="965"/>
    </row>
    <row r="138" spans="1:11" x14ac:dyDescent="0.25">
      <c r="A138" s="960" t="s">
        <v>684</v>
      </c>
      <c r="B138" s="961" t="s">
        <v>984</v>
      </c>
      <c r="C138" s="962" t="s">
        <v>985</v>
      </c>
      <c r="D138" s="963">
        <v>11517</v>
      </c>
      <c r="E138" s="963">
        <v>10610</v>
      </c>
      <c r="F138" s="963">
        <v>9960</v>
      </c>
      <c r="G138" s="964">
        <v>93.873704052780397</v>
      </c>
      <c r="H138" s="965"/>
      <c r="I138" s="965"/>
      <c r="J138" s="965"/>
      <c r="K138" s="965"/>
    </row>
    <row r="139" spans="1:11" ht="26.4" x14ac:dyDescent="0.25">
      <c r="A139" s="960" t="s">
        <v>684</v>
      </c>
      <c r="B139" s="961" t="s">
        <v>857</v>
      </c>
      <c r="C139" s="962" t="s">
        <v>858</v>
      </c>
      <c r="D139" s="963">
        <v>10093</v>
      </c>
      <c r="E139" s="963">
        <v>6949</v>
      </c>
      <c r="F139" s="963">
        <v>6924</v>
      </c>
      <c r="G139" s="964">
        <v>99.640236005180611</v>
      </c>
      <c r="H139" s="965"/>
      <c r="I139" s="965"/>
      <c r="J139" s="965"/>
      <c r="K139" s="965"/>
    </row>
    <row r="140" spans="1:11" x14ac:dyDescent="0.25">
      <c r="A140" s="960" t="s">
        <v>724</v>
      </c>
      <c r="B140" s="961" t="s">
        <v>986</v>
      </c>
      <c r="C140" s="962" t="s">
        <v>987</v>
      </c>
      <c r="D140" s="963">
        <v>37363</v>
      </c>
      <c r="E140" s="963">
        <v>39598</v>
      </c>
      <c r="F140" s="963">
        <v>39545</v>
      </c>
      <c r="G140" s="964">
        <v>99.866154856305883</v>
      </c>
      <c r="H140" s="965"/>
      <c r="I140" s="965"/>
      <c r="J140" s="965"/>
      <c r="K140" s="965"/>
    </row>
    <row r="141" spans="1:11" ht="26.4" x14ac:dyDescent="0.25">
      <c r="A141" s="960" t="s">
        <v>684</v>
      </c>
      <c r="B141" s="961" t="s">
        <v>857</v>
      </c>
      <c r="C141" s="962" t="s">
        <v>858</v>
      </c>
      <c r="D141" s="963">
        <v>14285</v>
      </c>
      <c r="E141" s="963">
        <v>22243</v>
      </c>
      <c r="F141" s="963">
        <v>22107</v>
      </c>
      <c r="G141" s="964">
        <v>99.388571685474076</v>
      </c>
      <c r="H141" s="965"/>
      <c r="I141" s="965"/>
      <c r="J141" s="965"/>
      <c r="K141" s="965"/>
    </row>
    <row r="142" spans="1:11" x14ac:dyDescent="0.25">
      <c r="A142" s="960" t="s">
        <v>725</v>
      </c>
      <c r="B142" s="961" t="s">
        <v>988</v>
      </c>
      <c r="C142" s="962" t="s">
        <v>989</v>
      </c>
      <c r="D142" s="963">
        <v>9966</v>
      </c>
      <c r="E142" s="963">
        <v>11165</v>
      </c>
      <c r="F142" s="963">
        <v>10289</v>
      </c>
      <c r="G142" s="964">
        <v>92.154052843708016</v>
      </c>
      <c r="H142" s="965"/>
      <c r="I142" s="965"/>
      <c r="J142" s="965"/>
      <c r="K142" s="965"/>
    </row>
    <row r="143" spans="1:11" ht="26.4" x14ac:dyDescent="0.25">
      <c r="A143" s="960" t="s">
        <v>684</v>
      </c>
      <c r="B143" s="961" t="s">
        <v>857</v>
      </c>
      <c r="C143" s="962" t="s">
        <v>858</v>
      </c>
      <c r="D143" s="963">
        <v>1450</v>
      </c>
      <c r="E143" s="963">
        <v>1738</v>
      </c>
      <c r="F143" s="963">
        <v>1531</v>
      </c>
      <c r="G143" s="964">
        <v>88.089758342922892</v>
      </c>
      <c r="H143" s="965"/>
      <c r="I143" s="965"/>
      <c r="J143" s="965"/>
      <c r="K143" s="965"/>
    </row>
    <row r="144" spans="1:11" x14ac:dyDescent="0.25">
      <c r="A144" s="960" t="s">
        <v>726</v>
      </c>
      <c r="B144" s="961" t="s">
        <v>990</v>
      </c>
      <c r="C144" s="962" t="s">
        <v>250</v>
      </c>
      <c r="D144" s="963">
        <v>4595</v>
      </c>
      <c r="E144" s="963">
        <v>4829</v>
      </c>
      <c r="F144" s="963">
        <v>4827</v>
      </c>
      <c r="G144" s="964">
        <v>99.958583557672398</v>
      </c>
      <c r="H144" s="965"/>
      <c r="I144" s="965"/>
      <c r="J144" s="965"/>
      <c r="K144" s="965"/>
    </row>
    <row r="145" spans="1:11" ht="26.4" x14ac:dyDescent="0.25">
      <c r="A145" s="960" t="s">
        <v>684</v>
      </c>
      <c r="B145" s="961" t="s">
        <v>857</v>
      </c>
      <c r="C145" s="962" t="s">
        <v>858</v>
      </c>
      <c r="D145" s="963">
        <v>56</v>
      </c>
      <c r="E145" s="963">
        <v>142</v>
      </c>
      <c r="F145" s="963">
        <v>142</v>
      </c>
      <c r="G145" s="964">
        <v>100</v>
      </c>
      <c r="H145" s="965"/>
      <c r="I145" s="965"/>
      <c r="J145" s="965"/>
      <c r="K145" s="965"/>
    </row>
    <row r="146" spans="1:11" x14ac:dyDescent="0.25">
      <c r="A146" s="960" t="s">
        <v>727</v>
      </c>
      <c r="B146" s="961" t="s">
        <v>896</v>
      </c>
      <c r="C146" s="962" t="s">
        <v>897</v>
      </c>
      <c r="D146" s="963">
        <v>1</v>
      </c>
      <c r="E146" s="963">
        <v>1</v>
      </c>
      <c r="F146" s="963">
        <v>0</v>
      </c>
      <c r="G146" s="964">
        <v>0</v>
      </c>
      <c r="H146" s="965"/>
      <c r="I146" s="965"/>
      <c r="J146" s="965"/>
      <c r="K146" s="965"/>
    </row>
    <row r="147" spans="1:11" ht="15.6" customHeight="1" x14ac:dyDescent="0.25">
      <c r="A147" s="960" t="s">
        <v>684</v>
      </c>
      <c r="B147" s="961" t="s">
        <v>991</v>
      </c>
      <c r="C147" s="962" t="s">
        <v>992</v>
      </c>
      <c r="D147" s="963">
        <v>8360</v>
      </c>
      <c r="E147" s="963">
        <v>8877</v>
      </c>
      <c r="F147" s="963">
        <v>7541</v>
      </c>
      <c r="G147" s="964">
        <v>84.949870451729197</v>
      </c>
      <c r="H147" s="965"/>
      <c r="I147" s="965"/>
      <c r="J147" s="965"/>
      <c r="K147" s="965"/>
    </row>
    <row r="148" spans="1:11" ht="26.4" x14ac:dyDescent="0.25">
      <c r="A148" s="960" t="s">
        <v>684</v>
      </c>
      <c r="B148" s="961" t="s">
        <v>890</v>
      </c>
      <c r="C148" s="962" t="s">
        <v>891</v>
      </c>
      <c r="D148" s="963">
        <v>650</v>
      </c>
      <c r="E148" s="963">
        <v>650</v>
      </c>
      <c r="F148" s="963">
        <v>650</v>
      </c>
      <c r="G148" s="964">
        <v>100</v>
      </c>
      <c r="H148" s="965"/>
      <c r="I148" s="965"/>
      <c r="J148" s="965"/>
      <c r="K148" s="965"/>
    </row>
    <row r="149" spans="1:11" ht="26.4" x14ac:dyDescent="0.25">
      <c r="A149" s="960" t="s">
        <v>684</v>
      </c>
      <c r="B149" s="961" t="s">
        <v>857</v>
      </c>
      <c r="C149" s="962" t="s">
        <v>858</v>
      </c>
      <c r="D149" s="963">
        <v>569</v>
      </c>
      <c r="E149" s="963">
        <v>563</v>
      </c>
      <c r="F149" s="963">
        <v>309</v>
      </c>
      <c r="G149" s="964">
        <v>54.884547069271761</v>
      </c>
      <c r="H149" s="965"/>
      <c r="I149" s="965"/>
      <c r="J149" s="965"/>
      <c r="K149" s="965"/>
    </row>
    <row r="150" spans="1:11" x14ac:dyDescent="0.25">
      <c r="A150" s="960" t="s">
        <v>728</v>
      </c>
      <c r="B150" s="961" t="s">
        <v>993</v>
      </c>
      <c r="C150" s="962" t="s">
        <v>994</v>
      </c>
      <c r="D150" s="963">
        <v>3519</v>
      </c>
      <c r="E150" s="963">
        <v>5449</v>
      </c>
      <c r="F150" s="963">
        <v>5447</v>
      </c>
      <c r="G150" s="964">
        <v>99.963296017617907</v>
      </c>
      <c r="H150" s="965"/>
      <c r="I150" s="965"/>
      <c r="J150" s="965"/>
      <c r="K150" s="965"/>
    </row>
    <row r="151" spans="1:11" ht="26.4" x14ac:dyDescent="0.25">
      <c r="A151" s="960" t="s">
        <v>684</v>
      </c>
      <c r="B151" s="961" t="s">
        <v>890</v>
      </c>
      <c r="C151" s="962" t="s">
        <v>891</v>
      </c>
      <c r="D151" s="963">
        <v>135</v>
      </c>
      <c r="E151" s="963">
        <v>128</v>
      </c>
      <c r="F151" s="963">
        <v>128</v>
      </c>
      <c r="G151" s="964">
        <v>100</v>
      </c>
      <c r="H151" s="965"/>
      <c r="I151" s="965"/>
      <c r="J151" s="965"/>
      <c r="K151" s="965"/>
    </row>
    <row r="152" spans="1:11" ht="26.4" x14ac:dyDescent="0.25">
      <c r="A152" s="960" t="s">
        <v>684</v>
      </c>
      <c r="B152" s="961" t="s">
        <v>857</v>
      </c>
      <c r="C152" s="962" t="s">
        <v>858</v>
      </c>
      <c r="D152" s="963">
        <v>303</v>
      </c>
      <c r="E152" s="963">
        <v>821</v>
      </c>
      <c r="F152" s="963">
        <v>820</v>
      </c>
      <c r="G152" s="964">
        <v>99.878197320341044</v>
      </c>
      <c r="H152" s="965"/>
      <c r="I152" s="965"/>
      <c r="J152" s="965"/>
      <c r="K152" s="965"/>
    </row>
    <row r="153" spans="1:11" ht="26.4" x14ac:dyDescent="0.25">
      <c r="A153" s="960" t="s">
        <v>729</v>
      </c>
      <c r="B153" s="961" t="s">
        <v>995</v>
      </c>
      <c r="C153" s="966" t="s">
        <v>996</v>
      </c>
      <c r="D153" s="963">
        <v>6308</v>
      </c>
      <c r="E153" s="963">
        <v>7397</v>
      </c>
      <c r="F153" s="963">
        <v>7390</v>
      </c>
      <c r="G153" s="964">
        <v>99.90536704069217</v>
      </c>
      <c r="H153" s="965"/>
      <c r="I153" s="965"/>
      <c r="J153" s="965"/>
      <c r="K153" s="965"/>
    </row>
    <row r="154" spans="1:11" ht="26.4" x14ac:dyDescent="0.25">
      <c r="A154" s="960" t="s">
        <v>684</v>
      </c>
      <c r="B154" s="961" t="s">
        <v>890</v>
      </c>
      <c r="C154" s="962" t="s">
        <v>891</v>
      </c>
      <c r="D154" s="963">
        <v>81</v>
      </c>
      <c r="E154" s="963">
        <v>82</v>
      </c>
      <c r="F154" s="963">
        <v>82</v>
      </c>
      <c r="G154" s="964">
        <v>100</v>
      </c>
      <c r="H154" s="965"/>
      <c r="I154" s="965"/>
      <c r="J154" s="965"/>
      <c r="K154" s="965"/>
    </row>
    <row r="155" spans="1:11" ht="26.4" x14ac:dyDescent="0.25">
      <c r="A155" s="960" t="s">
        <v>684</v>
      </c>
      <c r="B155" s="961" t="s">
        <v>857</v>
      </c>
      <c r="C155" s="962" t="s">
        <v>858</v>
      </c>
      <c r="D155" s="963">
        <v>122</v>
      </c>
      <c r="E155" s="963">
        <v>143</v>
      </c>
      <c r="F155" s="963">
        <v>143</v>
      </c>
      <c r="G155" s="964">
        <v>100</v>
      </c>
      <c r="H155" s="965"/>
      <c r="I155" s="965"/>
      <c r="J155" s="965"/>
      <c r="K155" s="965"/>
    </row>
    <row r="156" spans="1:11" x14ac:dyDescent="0.25">
      <c r="A156" s="960" t="s">
        <v>730</v>
      </c>
      <c r="B156" s="961" t="s">
        <v>997</v>
      </c>
      <c r="C156" s="962" t="s">
        <v>998</v>
      </c>
      <c r="D156" s="963">
        <v>3200</v>
      </c>
      <c r="E156" s="963">
        <v>3434</v>
      </c>
      <c r="F156" s="963">
        <v>3434</v>
      </c>
      <c r="G156" s="964">
        <v>100</v>
      </c>
      <c r="H156" s="965"/>
      <c r="I156" s="965"/>
      <c r="J156" s="965"/>
      <c r="K156" s="965"/>
    </row>
    <row r="157" spans="1:11" ht="26.4" x14ac:dyDescent="0.25">
      <c r="A157" s="960" t="s">
        <v>684</v>
      </c>
      <c r="B157" s="961" t="s">
        <v>857</v>
      </c>
      <c r="C157" s="962" t="s">
        <v>858</v>
      </c>
      <c r="D157" s="963">
        <v>117</v>
      </c>
      <c r="E157" s="963">
        <v>148</v>
      </c>
      <c r="F157" s="963">
        <v>113</v>
      </c>
      <c r="G157" s="964">
        <v>76.351351351351354</v>
      </c>
      <c r="H157" s="965"/>
      <c r="I157" s="965"/>
      <c r="J157" s="965"/>
      <c r="K157" s="965"/>
    </row>
    <row r="158" spans="1:11" x14ac:dyDescent="0.25">
      <c r="A158" s="960" t="s">
        <v>731</v>
      </c>
      <c r="B158" s="961" t="s">
        <v>999</v>
      </c>
      <c r="C158" s="962" t="s">
        <v>1000</v>
      </c>
      <c r="D158" s="963">
        <v>11096</v>
      </c>
      <c r="E158" s="963">
        <v>14776</v>
      </c>
      <c r="F158" s="963">
        <v>13866</v>
      </c>
      <c r="G158" s="964">
        <v>93.841364374661623</v>
      </c>
      <c r="H158" s="965"/>
      <c r="I158" s="965"/>
      <c r="J158" s="965"/>
      <c r="K158" s="965"/>
    </row>
    <row r="159" spans="1:11" ht="26.4" x14ac:dyDescent="0.25">
      <c r="A159" s="960" t="s">
        <v>684</v>
      </c>
      <c r="B159" s="961" t="s">
        <v>857</v>
      </c>
      <c r="C159" s="962" t="s">
        <v>858</v>
      </c>
      <c r="D159" s="963">
        <v>285</v>
      </c>
      <c r="E159" s="963">
        <v>268</v>
      </c>
      <c r="F159" s="963">
        <v>266</v>
      </c>
      <c r="G159" s="964">
        <v>99.253731343283576</v>
      </c>
      <c r="H159" s="965"/>
      <c r="I159" s="965"/>
      <c r="J159" s="965"/>
      <c r="K159" s="965"/>
    </row>
    <row r="160" spans="1:11" x14ac:dyDescent="0.25">
      <c r="A160" s="960" t="s">
        <v>732</v>
      </c>
      <c r="B160" s="961" t="s">
        <v>894</v>
      </c>
      <c r="C160" s="962" t="s">
        <v>895</v>
      </c>
      <c r="D160" s="963">
        <v>2180</v>
      </c>
      <c r="E160" s="963">
        <v>1914</v>
      </c>
      <c r="F160" s="963">
        <v>1908</v>
      </c>
      <c r="G160" s="964">
        <v>99.686520376175551</v>
      </c>
      <c r="H160" s="965"/>
      <c r="I160" s="965"/>
      <c r="J160" s="965"/>
      <c r="K160" s="965"/>
    </row>
    <row r="161" spans="1:11" x14ac:dyDescent="0.25">
      <c r="A161" s="960" t="s">
        <v>684</v>
      </c>
      <c r="B161" s="961" t="s">
        <v>896</v>
      </c>
      <c r="C161" s="962" t="s">
        <v>897</v>
      </c>
      <c r="D161" s="963">
        <v>912</v>
      </c>
      <c r="E161" s="963">
        <v>912</v>
      </c>
      <c r="F161" s="963">
        <v>911</v>
      </c>
      <c r="G161" s="964">
        <v>99.890350877192986</v>
      </c>
      <c r="H161" s="965"/>
      <c r="I161" s="965"/>
      <c r="J161" s="965"/>
      <c r="K161" s="965"/>
    </row>
    <row r="162" spans="1:11" x14ac:dyDescent="0.25">
      <c r="A162" s="960" t="s">
        <v>684</v>
      </c>
      <c r="B162" s="961" t="s">
        <v>1001</v>
      </c>
      <c r="C162" s="962" t="s">
        <v>1002</v>
      </c>
      <c r="D162" s="963">
        <v>6520</v>
      </c>
      <c r="E162" s="963">
        <v>119226</v>
      </c>
      <c r="F162" s="963">
        <v>118918</v>
      </c>
      <c r="G162" s="964">
        <v>99.741667086038277</v>
      </c>
      <c r="H162" s="965"/>
      <c r="I162" s="965"/>
      <c r="J162" s="965"/>
      <c r="K162" s="965"/>
    </row>
    <row r="163" spans="1:11" ht="26.4" x14ac:dyDescent="0.25">
      <c r="A163" s="960" t="s">
        <v>684</v>
      </c>
      <c r="B163" s="961" t="s">
        <v>857</v>
      </c>
      <c r="C163" s="962" t="s">
        <v>858</v>
      </c>
      <c r="D163" s="963">
        <v>189</v>
      </c>
      <c r="E163" s="963">
        <v>82</v>
      </c>
      <c r="F163" s="963">
        <v>80</v>
      </c>
      <c r="G163" s="964">
        <v>97.560975609756099</v>
      </c>
      <c r="H163" s="965"/>
      <c r="I163" s="965"/>
      <c r="J163" s="965"/>
      <c r="K163" s="965"/>
    </row>
    <row r="164" spans="1:11" x14ac:dyDescent="0.25">
      <c r="A164" s="960" t="s">
        <v>733</v>
      </c>
      <c r="B164" s="961" t="s">
        <v>1003</v>
      </c>
      <c r="C164" s="962" t="s">
        <v>1004</v>
      </c>
      <c r="D164" s="963">
        <v>1814</v>
      </c>
      <c r="E164" s="963">
        <v>1829</v>
      </c>
      <c r="F164" s="963">
        <v>1772</v>
      </c>
      <c r="G164" s="964">
        <v>96.883542919628212</v>
      </c>
      <c r="H164" s="965"/>
      <c r="I164" s="965"/>
      <c r="J164" s="965"/>
      <c r="K164" s="965"/>
    </row>
    <row r="165" spans="1:11" x14ac:dyDescent="0.25">
      <c r="A165" s="960" t="s">
        <v>684</v>
      </c>
      <c r="B165" s="961" t="s">
        <v>1005</v>
      </c>
      <c r="C165" s="962" t="s">
        <v>1006</v>
      </c>
      <c r="D165" s="963">
        <v>1156872</v>
      </c>
      <c r="E165" s="963">
        <v>1156872</v>
      </c>
      <c r="F165" s="963">
        <v>796973</v>
      </c>
      <c r="G165" s="964">
        <v>68.890335317995422</v>
      </c>
      <c r="H165" s="965"/>
      <c r="I165" s="965"/>
      <c r="J165" s="965"/>
      <c r="K165" s="965"/>
    </row>
    <row r="166" spans="1:11" x14ac:dyDescent="0.25">
      <c r="A166" s="960" t="s">
        <v>684</v>
      </c>
      <c r="B166" s="961" t="s">
        <v>1007</v>
      </c>
      <c r="C166" s="962" t="s">
        <v>1008</v>
      </c>
      <c r="D166" s="963">
        <v>1849</v>
      </c>
      <c r="E166" s="963">
        <v>1866</v>
      </c>
      <c r="F166" s="963">
        <v>1865</v>
      </c>
      <c r="G166" s="964">
        <v>99.946409431939969</v>
      </c>
      <c r="H166" s="965"/>
      <c r="I166" s="965"/>
      <c r="J166" s="965"/>
      <c r="K166" s="965"/>
    </row>
    <row r="167" spans="1:11" ht="26.4" x14ac:dyDescent="0.25">
      <c r="A167" s="960" t="s">
        <v>684</v>
      </c>
      <c r="B167" s="961" t="s">
        <v>857</v>
      </c>
      <c r="C167" s="962" t="s">
        <v>858</v>
      </c>
      <c r="D167" s="963">
        <v>54</v>
      </c>
      <c r="E167" s="963">
        <v>186</v>
      </c>
      <c r="F167" s="963">
        <v>182</v>
      </c>
      <c r="G167" s="964">
        <v>97.849462365591393</v>
      </c>
      <c r="H167" s="965"/>
      <c r="I167" s="965"/>
      <c r="J167" s="965"/>
      <c r="K167" s="965"/>
    </row>
    <row r="168" spans="1:11" x14ac:dyDescent="0.25">
      <c r="A168" s="960" t="s">
        <v>684</v>
      </c>
      <c r="B168" s="961" t="s">
        <v>1009</v>
      </c>
      <c r="C168" s="962" t="s">
        <v>1010</v>
      </c>
      <c r="D168" s="963">
        <v>9881091</v>
      </c>
      <c r="E168" s="963">
        <v>6324394</v>
      </c>
      <c r="F168" s="963">
        <v>3876718</v>
      </c>
      <c r="G168" s="964">
        <v>61.297857154377169</v>
      </c>
      <c r="H168" s="965"/>
      <c r="I168" s="965"/>
      <c r="J168" s="965"/>
      <c r="K168" s="965"/>
    </row>
    <row r="169" spans="1:11" ht="39.6" x14ac:dyDescent="0.25">
      <c r="A169" s="960" t="s">
        <v>737</v>
      </c>
      <c r="B169" s="961" t="s">
        <v>1011</v>
      </c>
      <c r="C169" s="966" t="s">
        <v>1012</v>
      </c>
      <c r="D169" s="963">
        <v>84295</v>
      </c>
      <c r="E169" s="963">
        <v>88309</v>
      </c>
      <c r="F169" s="963">
        <v>88308</v>
      </c>
      <c r="G169" s="964">
        <v>99.998867612587617</v>
      </c>
      <c r="H169" s="965"/>
      <c r="I169" s="965"/>
      <c r="J169" s="965"/>
      <c r="K169" s="965"/>
    </row>
    <row r="170" spans="1:11" ht="26.4" x14ac:dyDescent="0.25">
      <c r="A170" s="960" t="s">
        <v>684</v>
      </c>
      <c r="B170" s="961" t="s">
        <v>857</v>
      </c>
      <c r="C170" s="962" t="s">
        <v>858</v>
      </c>
      <c r="D170" s="963">
        <v>1073</v>
      </c>
      <c r="E170" s="963">
        <v>2099</v>
      </c>
      <c r="F170" s="963">
        <v>2099</v>
      </c>
      <c r="G170" s="964">
        <v>100</v>
      </c>
      <c r="H170" s="965"/>
      <c r="I170" s="965"/>
      <c r="J170" s="965"/>
      <c r="K170" s="965"/>
    </row>
    <row r="171" spans="1:11" x14ac:dyDescent="0.25">
      <c r="A171" s="960" t="s">
        <v>1013</v>
      </c>
      <c r="B171" s="961" t="s">
        <v>1014</v>
      </c>
      <c r="C171" s="962" t="s">
        <v>1015</v>
      </c>
      <c r="D171" s="963">
        <v>1050</v>
      </c>
      <c r="E171" s="963">
        <v>1224</v>
      </c>
      <c r="F171" s="963">
        <v>1217</v>
      </c>
      <c r="G171" s="964">
        <v>99.428104575163403</v>
      </c>
      <c r="H171" s="965"/>
      <c r="I171" s="965"/>
      <c r="J171" s="965"/>
      <c r="K171" s="965"/>
    </row>
    <row r="172" spans="1:11" ht="26.4" x14ac:dyDescent="0.25">
      <c r="A172" s="960" t="s">
        <v>684</v>
      </c>
      <c r="B172" s="961" t="s">
        <v>857</v>
      </c>
      <c r="C172" s="962" t="s">
        <v>858</v>
      </c>
      <c r="D172" s="963">
        <v>29</v>
      </c>
      <c r="E172" s="963">
        <v>107</v>
      </c>
      <c r="F172" s="963">
        <v>95</v>
      </c>
      <c r="G172" s="964">
        <v>88.785046728971963</v>
      </c>
      <c r="H172" s="965"/>
      <c r="I172" s="965"/>
      <c r="J172" s="965"/>
      <c r="K172" s="965"/>
    </row>
    <row r="173" spans="1:11" ht="13.8" thickBot="1" x14ac:dyDescent="0.3">
      <c r="A173" s="967" t="s">
        <v>851</v>
      </c>
      <c r="B173" s="968"/>
      <c r="C173" s="969"/>
      <c r="D173" s="970">
        <v>26319081</v>
      </c>
      <c r="E173" s="970">
        <v>26655819</v>
      </c>
      <c r="F173" s="970">
        <v>23509056</v>
      </c>
      <c r="G173" s="971">
        <v>88.194836557075959</v>
      </c>
      <c r="H173" s="965"/>
      <c r="I173" s="965"/>
      <c r="J173" s="965"/>
      <c r="K173" s="965"/>
    </row>
    <row r="174" spans="1:11" ht="13.8" thickTop="1" x14ac:dyDescent="0.25">
      <c r="A174" s="972"/>
      <c r="B174" s="965"/>
      <c r="C174" s="973"/>
      <c r="E174" s="965"/>
      <c r="F174" s="965"/>
      <c r="G174" s="965"/>
      <c r="H174" s="965"/>
      <c r="I174" s="965"/>
      <c r="J174" s="965"/>
      <c r="K174" s="965"/>
    </row>
    <row r="175" spans="1:11" x14ac:dyDescent="0.25">
      <c r="A175" s="965"/>
      <c r="B175" s="965"/>
      <c r="C175" s="973"/>
      <c r="D175" s="965"/>
      <c r="E175" s="965"/>
      <c r="F175" s="965"/>
      <c r="G175" s="965"/>
      <c r="H175" s="965"/>
      <c r="I175" s="965"/>
      <c r="J175" s="965"/>
      <c r="K175" s="965"/>
    </row>
    <row r="176" spans="1:11" x14ac:dyDescent="0.25">
      <c r="A176" s="965"/>
      <c r="B176" s="965"/>
      <c r="C176" s="973"/>
      <c r="D176" s="965"/>
      <c r="E176" s="965"/>
      <c r="F176" s="965"/>
      <c r="G176" s="965"/>
      <c r="H176" s="965"/>
      <c r="I176" s="965"/>
      <c r="J176" s="965"/>
      <c r="K176" s="965"/>
    </row>
    <row r="177" spans="1:11" x14ac:dyDescent="0.25">
      <c r="A177" s="965"/>
      <c r="B177" s="965"/>
      <c r="C177" s="973"/>
      <c r="D177" s="965"/>
      <c r="E177" s="965"/>
      <c r="F177" s="965"/>
      <c r="G177" s="965"/>
      <c r="H177" s="965"/>
      <c r="I177" s="965"/>
      <c r="J177" s="965"/>
      <c r="K177" s="965"/>
    </row>
    <row r="178" spans="1:11" x14ac:dyDescent="0.25">
      <c r="A178" s="965"/>
      <c r="B178" s="965"/>
      <c r="C178" s="973"/>
      <c r="D178" s="965"/>
      <c r="E178" s="965"/>
      <c r="F178" s="965"/>
      <c r="G178" s="965"/>
      <c r="H178" s="965"/>
      <c r="I178" s="965"/>
      <c r="J178" s="965"/>
      <c r="K178" s="965"/>
    </row>
    <row r="179" spans="1:11" x14ac:dyDescent="0.25">
      <c r="A179" s="965"/>
      <c r="B179" s="965"/>
      <c r="C179" s="973"/>
      <c r="D179" s="965"/>
      <c r="E179" s="965"/>
      <c r="F179" s="965"/>
      <c r="G179" s="965"/>
      <c r="H179" s="965"/>
      <c r="I179" s="965"/>
      <c r="J179" s="965"/>
      <c r="K179" s="965"/>
    </row>
    <row r="180" spans="1:11" x14ac:dyDescent="0.25">
      <c r="A180" s="965"/>
      <c r="B180" s="965"/>
      <c r="C180" s="973"/>
      <c r="D180" s="965"/>
      <c r="E180" s="965"/>
      <c r="F180" s="965"/>
      <c r="G180" s="965"/>
      <c r="H180" s="965"/>
      <c r="I180" s="965"/>
      <c r="J180" s="965"/>
      <c r="K180" s="965"/>
    </row>
    <row r="181" spans="1:11" x14ac:dyDescent="0.25">
      <c r="A181" s="965"/>
      <c r="B181" s="965"/>
      <c r="C181" s="973"/>
      <c r="D181" s="965"/>
      <c r="E181" s="965"/>
      <c r="F181" s="965"/>
      <c r="G181" s="965"/>
      <c r="H181" s="965"/>
      <c r="I181" s="965"/>
      <c r="J181" s="965"/>
      <c r="K181" s="965"/>
    </row>
    <row r="182" spans="1:11" x14ac:dyDescent="0.25">
      <c r="A182" s="965"/>
      <c r="B182" s="965"/>
      <c r="C182" s="973"/>
      <c r="D182" s="965"/>
      <c r="E182" s="965"/>
      <c r="F182" s="965"/>
      <c r="G182" s="965"/>
      <c r="H182" s="965"/>
      <c r="I182" s="965"/>
      <c r="J182" s="965"/>
      <c r="K182" s="965"/>
    </row>
    <row r="183" spans="1:11" x14ac:dyDescent="0.25">
      <c r="A183" s="965"/>
      <c r="B183" s="965"/>
      <c r="C183" s="973"/>
      <c r="D183" s="965"/>
      <c r="E183" s="965"/>
      <c r="F183" s="965"/>
      <c r="G183" s="965"/>
      <c r="H183" s="965"/>
      <c r="I183" s="965"/>
      <c r="J183" s="965"/>
      <c r="K183" s="965"/>
    </row>
    <row r="184" spans="1:11" x14ac:dyDescent="0.25">
      <c r="A184" s="965"/>
      <c r="B184" s="965"/>
      <c r="C184" s="973"/>
      <c r="D184" s="965"/>
      <c r="E184" s="965"/>
      <c r="F184" s="965"/>
      <c r="G184" s="965"/>
      <c r="H184" s="965"/>
      <c r="I184" s="965"/>
      <c r="J184" s="965"/>
      <c r="K184" s="965"/>
    </row>
    <row r="185" spans="1:11" x14ac:dyDescent="0.25">
      <c r="A185" s="965"/>
      <c r="B185" s="965"/>
      <c r="C185" s="973"/>
      <c r="D185" s="965"/>
      <c r="E185" s="965"/>
      <c r="F185" s="965"/>
      <c r="G185" s="965"/>
      <c r="H185" s="965"/>
      <c r="I185" s="965"/>
      <c r="J185" s="965"/>
      <c r="K185" s="965"/>
    </row>
    <row r="186" spans="1:11" x14ac:dyDescent="0.25">
      <c r="A186" s="965"/>
      <c r="B186" s="965"/>
      <c r="C186" s="973"/>
      <c r="D186" s="965"/>
      <c r="E186" s="965"/>
      <c r="F186" s="965"/>
      <c r="G186" s="965"/>
      <c r="H186" s="965"/>
      <c r="I186" s="965"/>
      <c r="J186" s="965"/>
      <c r="K186" s="965"/>
    </row>
    <row r="187" spans="1:11" x14ac:dyDescent="0.25">
      <c r="A187" s="965"/>
      <c r="B187" s="965"/>
      <c r="C187" s="973"/>
      <c r="D187" s="965"/>
      <c r="E187" s="965"/>
      <c r="F187" s="965"/>
      <c r="G187" s="965"/>
      <c r="H187" s="965"/>
      <c r="I187" s="965"/>
      <c r="J187" s="965"/>
      <c r="K187" s="965"/>
    </row>
    <row r="188" spans="1:11" x14ac:dyDescent="0.25">
      <c r="A188" s="965"/>
      <c r="B188" s="965"/>
      <c r="C188" s="973"/>
      <c r="D188" s="965"/>
      <c r="E188" s="965"/>
      <c r="F188" s="965"/>
      <c r="G188" s="965"/>
      <c r="H188" s="965"/>
      <c r="I188" s="965"/>
      <c r="J188" s="965"/>
      <c r="K188" s="965"/>
    </row>
    <row r="189" spans="1:11" x14ac:dyDescent="0.25">
      <c r="A189" s="965"/>
      <c r="B189" s="965"/>
      <c r="C189" s="973"/>
      <c r="D189" s="965"/>
      <c r="E189" s="965"/>
      <c r="F189" s="965"/>
      <c r="G189" s="965"/>
      <c r="H189" s="965"/>
      <c r="I189" s="965"/>
      <c r="J189" s="965"/>
      <c r="K189" s="965"/>
    </row>
    <row r="190" spans="1:11" x14ac:dyDescent="0.25">
      <c r="A190" s="965"/>
      <c r="B190" s="965"/>
      <c r="C190" s="973"/>
      <c r="D190" s="965"/>
      <c r="E190" s="965"/>
      <c r="F190" s="965"/>
      <c r="G190" s="965"/>
      <c r="H190" s="965"/>
      <c r="I190" s="965"/>
      <c r="J190" s="965"/>
      <c r="K190" s="965"/>
    </row>
    <row r="191" spans="1:11" x14ac:dyDescent="0.25">
      <c r="A191" s="965"/>
      <c r="B191" s="965"/>
      <c r="C191" s="973"/>
      <c r="D191" s="965"/>
      <c r="E191" s="965"/>
      <c r="F191" s="965"/>
      <c r="G191" s="965"/>
      <c r="H191" s="965"/>
      <c r="I191" s="965"/>
      <c r="J191" s="965"/>
      <c r="K191" s="965"/>
    </row>
    <row r="192" spans="1:11" x14ac:dyDescent="0.25">
      <c r="A192" s="965"/>
      <c r="B192" s="965"/>
      <c r="C192" s="973"/>
      <c r="D192" s="965"/>
      <c r="E192" s="965"/>
      <c r="F192" s="965"/>
      <c r="G192" s="965"/>
      <c r="H192" s="965"/>
      <c r="I192" s="965"/>
      <c r="J192" s="965"/>
      <c r="K192" s="965"/>
    </row>
    <row r="193" spans="1:11" x14ac:dyDescent="0.25">
      <c r="A193" s="965"/>
      <c r="B193" s="965"/>
      <c r="C193" s="973"/>
      <c r="D193" s="965"/>
      <c r="E193" s="965"/>
      <c r="F193" s="965"/>
      <c r="G193" s="965"/>
      <c r="H193" s="965"/>
      <c r="I193" s="965"/>
      <c r="J193" s="965"/>
      <c r="K193" s="965"/>
    </row>
    <row r="194" spans="1:11" x14ac:dyDescent="0.25">
      <c r="A194" s="965"/>
      <c r="B194" s="965"/>
      <c r="C194" s="973"/>
      <c r="D194" s="965"/>
      <c r="E194" s="965"/>
      <c r="F194" s="965"/>
      <c r="G194" s="965"/>
      <c r="H194" s="965"/>
      <c r="I194" s="965"/>
      <c r="J194" s="965"/>
      <c r="K194" s="965"/>
    </row>
    <row r="195" spans="1:11" x14ac:dyDescent="0.25">
      <c r="A195" s="965"/>
      <c r="B195" s="965"/>
      <c r="C195" s="973"/>
      <c r="D195" s="965"/>
      <c r="E195" s="965"/>
      <c r="F195" s="965"/>
      <c r="G195" s="965"/>
      <c r="H195" s="965"/>
      <c r="I195" s="965"/>
      <c r="J195" s="965"/>
      <c r="K195" s="965"/>
    </row>
    <row r="196" spans="1:11" x14ac:dyDescent="0.25">
      <c r="A196" s="965"/>
      <c r="B196" s="965"/>
      <c r="C196" s="973"/>
      <c r="D196" s="965"/>
      <c r="E196" s="965"/>
      <c r="F196" s="965"/>
      <c r="G196" s="965"/>
      <c r="H196" s="965"/>
      <c r="I196" s="965"/>
      <c r="J196" s="965"/>
      <c r="K196" s="965"/>
    </row>
    <row r="197" spans="1:11" x14ac:dyDescent="0.25">
      <c r="A197" s="965"/>
      <c r="B197" s="965"/>
      <c r="C197" s="973"/>
      <c r="D197" s="965"/>
      <c r="E197" s="965"/>
      <c r="F197" s="965"/>
      <c r="G197" s="965"/>
      <c r="H197" s="965"/>
      <c r="I197" s="965"/>
      <c r="J197" s="965"/>
      <c r="K197" s="965"/>
    </row>
    <row r="198" spans="1:11" x14ac:dyDescent="0.25">
      <c r="A198" s="965"/>
      <c r="B198" s="965"/>
      <c r="C198" s="973"/>
      <c r="D198" s="965"/>
      <c r="E198" s="965"/>
      <c r="F198" s="965"/>
      <c r="G198" s="965"/>
      <c r="H198" s="965"/>
      <c r="I198" s="965"/>
      <c r="J198" s="965"/>
      <c r="K198" s="965"/>
    </row>
    <row r="199" spans="1:11" x14ac:dyDescent="0.25">
      <c r="A199" s="965"/>
      <c r="B199" s="965"/>
      <c r="C199" s="973"/>
      <c r="D199" s="965"/>
      <c r="E199" s="965"/>
      <c r="F199" s="965"/>
      <c r="G199" s="965"/>
      <c r="H199" s="965"/>
      <c r="I199" s="965"/>
      <c r="J199" s="965"/>
      <c r="K199" s="965"/>
    </row>
    <row r="200" spans="1:11" x14ac:dyDescent="0.25">
      <c r="A200" s="965"/>
      <c r="B200" s="965"/>
      <c r="C200" s="973"/>
      <c r="D200" s="965"/>
      <c r="E200" s="965"/>
      <c r="F200" s="965"/>
      <c r="G200" s="965"/>
      <c r="H200" s="965"/>
      <c r="I200" s="965"/>
      <c r="J200" s="965"/>
      <c r="K200" s="965"/>
    </row>
    <row r="201" spans="1:11" x14ac:dyDescent="0.25">
      <c r="A201" s="965"/>
      <c r="B201" s="965"/>
      <c r="C201" s="973"/>
      <c r="D201" s="965"/>
      <c r="E201" s="965"/>
      <c r="F201" s="965"/>
      <c r="G201" s="965"/>
      <c r="H201" s="965"/>
      <c r="I201" s="965"/>
      <c r="J201" s="965"/>
      <c r="K201" s="965"/>
    </row>
    <row r="202" spans="1:11" x14ac:dyDescent="0.25">
      <c r="A202" s="965"/>
      <c r="B202" s="965"/>
      <c r="C202" s="973"/>
      <c r="D202" s="965"/>
      <c r="E202" s="965"/>
      <c r="F202" s="965"/>
      <c r="G202" s="965"/>
      <c r="H202" s="965"/>
      <c r="I202" s="965"/>
      <c r="J202" s="965"/>
      <c r="K202" s="965"/>
    </row>
    <row r="203" spans="1:11" x14ac:dyDescent="0.25">
      <c r="A203" s="965"/>
      <c r="B203" s="965"/>
      <c r="C203" s="973"/>
      <c r="D203" s="965"/>
      <c r="E203" s="965"/>
      <c r="F203" s="965"/>
      <c r="G203" s="965"/>
      <c r="H203" s="965"/>
      <c r="I203" s="965"/>
      <c r="J203" s="965"/>
      <c r="K203" s="965"/>
    </row>
    <row r="204" spans="1:11" x14ac:dyDescent="0.25">
      <c r="A204" s="965"/>
      <c r="B204" s="965"/>
      <c r="C204" s="973"/>
      <c r="D204" s="965"/>
      <c r="E204" s="965"/>
      <c r="F204" s="965"/>
      <c r="G204" s="965"/>
      <c r="H204" s="965"/>
      <c r="I204" s="965"/>
      <c r="J204" s="965"/>
      <c r="K204" s="965"/>
    </row>
    <row r="205" spans="1:11" x14ac:dyDescent="0.25">
      <c r="A205" s="965"/>
      <c r="B205" s="965"/>
      <c r="C205" s="973"/>
      <c r="D205" s="965"/>
      <c r="E205" s="965"/>
      <c r="F205" s="965"/>
      <c r="G205" s="965"/>
      <c r="H205" s="965"/>
      <c r="I205" s="965"/>
      <c r="J205" s="965"/>
      <c r="K205" s="965"/>
    </row>
    <row r="206" spans="1:11" x14ac:dyDescent="0.25">
      <c r="A206" s="965"/>
      <c r="B206" s="965"/>
      <c r="C206" s="973"/>
      <c r="D206" s="965"/>
      <c r="E206" s="965"/>
      <c r="F206" s="965"/>
      <c r="G206" s="965"/>
      <c r="H206" s="965"/>
      <c r="I206" s="965"/>
      <c r="J206" s="965"/>
      <c r="K206" s="965"/>
    </row>
    <row r="207" spans="1:11" x14ac:dyDescent="0.25">
      <c r="A207" s="965"/>
      <c r="B207" s="965"/>
      <c r="C207" s="973"/>
      <c r="D207" s="965"/>
      <c r="E207" s="965"/>
      <c r="F207" s="965"/>
      <c r="G207" s="965"/>
      <c r="H207" s="965"/>
      <c r="I207" s="965"/>
      <c r="J207" s="965"/>
      <c r="K207" s="965"/>
    </row>
    <row r="208" spans="1:11" x14ac:dyDescent="0.25">
      <c r="A208" s="965"/>
      <c r="B208" s="965"/>
      <c r="C208" s="973"/>
      <c r="D208" s="965"/>
      <c r="E208" s="965"/>
      <c r="F208" s="965"/>
      <c r="G208" s="965"/>
      <c r="H208" s="965"/>
      <c r="I208" s="965"/>
      <c r="J208" s="965"/>
      <c r="K208" s="965"/>
    </row>
    <row r="209" spans="1:11" x14ac:dyDescent="0.25">
      <c r="A209" s="965"/>
      <c r="B209" s="965"/>
      <c r="C209" s="973"/>
      <c r="D209" s="965"/>
      <c r="E209" s="965"/>
      <c r="F209" s="965"/>
      <c r="G209" s="965"/>
      <c r="H209" s="965"/>
      <c r="I209" s="965"/>
      <c r="J209" s="965"/>
      <c r="K209" s="965"/>
    </row>
    <row r="210" spans="1:11" x14ac:dyDescent="0.25">
      <c r="A210" s="965"/>
      <c r="B210" s="965"/>
      <c r="C210" s="973"/>
      <c r="D210" s="965"/>
      <c r="E210" s="965"/>
      <c r="F210" s="965"/>
      <c r="G210" s="965"/>
      <c r="H210" s="965"/>
      <c r="I210" s="965"/>
      <c r="J210" s="965"/>
      <c r="K210" s="965"/>
    </row>
    <row r="211" spans="1:11" x14ac:dyDescent="0.25">
      <c r="A211" s="965"/>
      <c r="B211" s="965"/>
      <c r="C211" s="973"/>
      <c r="D211" s="965"/>
      <c r="E211" s="965"/>
      <c r="F211" s="965"/>
      <c r="G211" s="965"/>
      <c r="H211" s="965"/>
      <c r="I211" s="965"/>
      <c r="J211" s="965"/>
      <c r="K211" s="965"/>
    </row>
    <row r="212" spans="1:11" x14ac:dyDescent="0.25">
      <c r="A212" s="965"/>
      <c r="B212" s="965"/>
      <c r="C212" s="973"/>
      <c r="D212" s="965"/>
      <c r="E212" s="965"/>
      <c r="F212" s="965"/>
      <c r="G212" s="965"/>
      <c r="H212" s="965"/>
      <c r="I212" s="965"/>
      <c r="J212" s="965"/>
      <c r="K212" s="965"/>
    </row>
    <row r="213" spans="1:11" x14ac:dyDescent="0.25">
      <c r="A213" s="965"/>
      <c r="B213" s="965"/>
      <c r="C213" s="973"/>
      <c r="D213" s="965"/>
      <c r="E213" s="965"/>
      <c r="F213" s="965"/>
      <c r="G213" s="965"/>
      <c r="H213" s="965"/>
      <c r="I213" s="965"/>
      <c r="J213" s="965"/>
      <c r="K213" s="965"/>
    </row>
    <row r="214" spans="1:11" x14ac:dyDescent="0.25">
      <c r="A214" s="965"/>
      <c r="B214" s="965"/>
      <c r="C214" s="973"/>
      <c r="D214" s="965"/>
      <c r="E214" s="965"/>
      <c r="F214" s="965"/>
      <c r="G214" s="965"/>
      <c r="H214" s="965"/>
      <c r="I214" s="965"/>
      <c r="J214" s="965"/>
      <c r="K214" s="965"/>
    </row>
    <row r="215" spans="1:11" x14ac:dyDescent="0.25">
      <c r="A215" s="965"/>
      <c r="B215" s="965"/>
      <c r="C215" s="973"/>
      <c r="D215" s="965"/>
      <c r="E215" s="965"/>
      <c r="F215" s="965"/>
      <c r="G215" s="965"/>
      <c r="H215" s="965"/>
      <c r="I215" s="965"/>
      <c r="J215" s="965"/>
      <c r="K215" s="965"/>
    </row>
    <row r="216" spans="1:11" x14ac:dyDescent="0.25">
      <c r="A216" s="965"/>
      <c r="B216" s="965"/>
      <c r="C216" s="973"/>
      <c r="D216" s="965"/>
      <c r="E216" s="965"/>
      <c r="F216" s="965"/>
      <c r="G216" s="965"/>
      <c r="H216" s="965"/>
      <c r="I216" s="965"/>
      <c r="J216" s="965"/>
      <c r="K216" s="965"/>
    </row>
    <row r="217" spans="1:11" x14ac:dyDescent="0.25">
      <c r="A217" s="965"/>
      <c r="B217" s="965"/>
      <c r="C217" s="973"/>
      <c r="D217" s="965"/>
      <c r="E217" s="965"/>
      <c r="F217" s="965"/>
      <c r="G217" s="965"/>
      <c r="H217" s="965"/>
      <c r="I217" s="965"/>
      <c r="J217" s="965"/>
      <c r="K217" s="965"/>
    </row>
    <row r="218" spans="1:11" x14ac:dyDescent="0.25">
      <c r="A218" s="965"/>
      <c r="B218" s="965"/>
      <c r="C218" s="973"/>
      <c r="D218" s="965"/>
      <c r="E218" s="965"/>
      <c r="F218" s="965"/>
      <c r="G218" s="965"/>
      <c r="H218" s="965"/>
      <c r="I218" s="965"/>
      <c r="J218" s="965"/>
      <c r="K218" s="965"/>
    </row>
    <row r="219" spans="1:11" x14ac:dyDescent="0.25">
      <c r="A219" s="965"/>
      <c r="B219" s="965"/>
      <c r="C219" s="973"/>
      <c r="D219" s="965"/>
      <c r="E219" s="965"/>
      <c r="F219" s="965"/>
      <c r="G219" s="965"/>
      <c r="H219" s="965"/>
      <c r="I219" s="965"/>
      <c r="J219" s="965"/>
      <c r="K219" s="965"/>
    </row>
    <row r="220" spans="1:11" x14ac:dyDescent="0.25">
      <c r="A220" s="965"/>
      <c r="B220" s="965"/>
      <c r="C220" s="973"/>
      <c r="D220" s="965"/>
      <c r="E220" s="965"/>
      <c r="F220" s="965"/>
      <c r="G220" s="965"/>
      <c r="H220" s="965"/>
      <c r="I220" s="965"/>
      <c r="J220" s="965"/>
      <c r="K220" s="965"/>
    </row>
    <row r="221" spans="1:11" x14ac:dyDescent="0.25">
      <c r="A221" s="965"/>
      <c r="B221" s="965"/>
      <c r="C221" s="973"/>
      <c r="D221" s="965"/>
      <c r="E221" s="965"/>
      <c r="F221" s="965"/>
      <c r="G221" s="965"/>
      <c r="H221" s="965"/>
      <c r="I221" s="965"/>
      <c r="J221" s="965"/>
      <c r="K221" s="965"/>
    </row>
    <row r="222" spans="1:11" x14ac:dyDescent="0.25">
      <c r="A222" s="965"/>
      <c r="B222" s="965"/>
      <c r="C222" s="973"/>
      <c r="D222" s="965"/>
      <c r="E222" s="965"/>
      <c r="F222" s="965"/>
      <c r="G222" s="965"/>
      <c r="H222" s="965"/>
      <c r="I222" s="965"/>
      <c r="J222" s="965"/>
      <c r="K222" s="965"/>
    </row>
    <row r="223" spans="1:11" x14ac:dyDescent="0.25">
      <c r="A223" s="965"/>
      <c r="B223" s="965"/>
      <c r="C223" s="973"/>
      <c r="D223" s="965"/>
      <c r="E223" s="965"/>
      <c r="F223" s="965"/>
      <c r="G223" s="965"/>
      <c r="H223" s="965"/>
      <c r="I223" s="965"/>
      <c r="J223" s="965"/>
      <c r="K223" s="965"/>
    </row>
    <row r="224" spans="1:11" x14ac:dyDescent="0.25">
      <c r="A224" s="965"/>
      <c r="B224" s="965"/>
      <c r="C224" s="973"/>
      <c r="D224" s="965"/>
      <c r="E224" s="965"/>
      <c r="F224" s="965"/>
      <c r="G224" s="965"/>
      <c r="H224" s="965"/>
      <c r="I224" s="965"/>
      <c r="J224" s="965"/>
      <c r="K224" s="965"/>
    </row>
    <row r="225" spans="1:11" x14ac:dyDescent="0.25">
      <c r="A225" s="965"/>
      <c r="B225" s="965"/>
      <c r="C225" s="973"/>
      <c r="D225" s="965"/>
      <c r="E225" s="965"/>
      <c r="F225" s="965"/>
      <c r="G225" s="965"/>
      <c r="H225" s="965"/>
      <c r="I225" s="965"/>
      <c r="J225" s="965"/>
      <c r="K225" s="965"/>
    </row>
    <row r="226" spans="1:11" x14ac:dyDescent="0.25">
      <c r="A226" s="965"/>
      <c r="B226" s="965"/>
      <c r="C226" s="973"/>
      <c r="D226" s="965"/>
      <c r="E226" s="965"/>
      <c r="F226" s="965"/>
      <c r="G226" s="965"/>
      <c r="H226" s="965"/>
      <c r="I226" s="965"/>
      <c r="J226" s="965"/>
      <c r="K226" s="965"/>
    </row>
    <row r="227" spans="1:11" x14ac:dyDescent="0.25">
      <c r="A227" s="965"/>
      <c r="B227" s="965"/>
      <c r="C227" s="973"/>
      <c r="D227" s="965"/>
      <c r="E227" s="965"/>
      <c r="F227" s="965"/>
      <c r="G227" s="965"/>
      <c r="H227" s="965"/>
      <c r="I227" s="965"/>
      <c r="J227" s="965"/>
      <c r="K227" s="965"/>
    </row>
    <row r="228" spans="1:11" x14ac:dyDescent="0.25">
      <c r="A228" s="965"/>
      <c r="B228" s="965"/>
      <c r="C228" s="973"/>
      <c r="D228" s="965"/>
      <c r="E228" s="965"/>
      <c r="F228" s="965"/>
      <c r="G228" s="965"/>
      <c r="H228" s="965"/>
      <c r="I228" s="965"/>
      <c r="J228" s="965"/>
      <c r="K228" s="965"/>
    </row>
    <row r="229" spans="1:11" x14ac:dyDescent="0.25">
      <c r="A229" s="965"/>
      <c r="B229" s="965"/>
      <c r="C229" s="973"/>
      <c r="D229" s="965"/>
      <c r="E229" s="965"/>
      <c r="F229" s="965"/>
      <c r="G229" s="965"/>
      <c r="H229" s="965"/>
      <c r="I229" s="965"/>
      <c r="J229" s="965"/>
      <c r="K229" s="965"/>
    </row>
    <row r="230" spans="1:11" x14ac:dyDescent="0.25">
      <c r="A230" s="965"/>
      <c r="B230" s="965"/>
      <c r="C230" s="973"/>
      <c r="D230" s="965"/>
      <c r="E230" s="965"/>
      <c r="F230" s="965"/>
      <c r="G230" s="965"/>
      <c r="H230" s="965"/>
      <c r="I230" s="965"/>
      <c r="J230" s="965"/>
      <c r="K230" s="965"/>
    </row>
    <row r="231" spans="1:11" x14ac:dyDescent="0.25">
      <c r="A231" s="965"/>
      <c r="B231" s="965"/>
      <c r="C231" s="973"/>
      <c r="D231" s="965"/>
      <c r="E231" s="965"/>
      <c r="F231" s="965"/>
      <c r="G231" s="965"/>
      <c r="H231" s="965"/>
      <c r="I231" s="965"/>
      <c r="J231" s="965"/>
      <c r="K231" s="965"/>
    </row>
    <row r="232" spans="1:11" x14ac:dyDescent="0.25">
      <c r="A232" s="965"/>
      <c r="B232" s="965"/>
      <c r="C232" s="973"/>
      <c r="D232" s="965"/>
      <c r="E232" s="965"/>
      <c r="F232" s="965"/>
      <c r="G232" s="965"/>
      <c r="H232" s="965"/>
      <c r="I232" s="965"/>
      <c r="J232" s="965"/>
      <c r="K232" s="965"/>
    </row>
    <row r="233" spans="1:11" x14ac:dyDescent="0.25">
      <c r="A233" s="965"/>
      <c r="B233" s="965"/>
      <c r="C233" s="973"/>
      <c r="D233" s="965"/>
      <c r="E233" s="965"/>
      <c r="F233" s="965"/>
      <c r="G233" s="965"/>
      <c r="H233" s="965"/>
      <c r="I233" s="965"/>
      <c r="J233" s="965"/>
      <c r="K233" s="965"/>
    </row>
    <row r="234" spans="1:11" x14ac:dyDescent="0.25">
      <c r="A234" s="965"/>
      <c r="B234" s="965"/>
      <c r="C234" s="973"/>
      <c r="D234" s="965"/>
      <c r="E234" s="965"/>
      <c r="F234" s="965"/>
      <c r="G234" s="965"/>
      <c r="H234" s="965"/>
      <c r="I234" s="965"/>
      <c r="J234" s="965"/>
      <c r="K234" s="965"/>
    </row>
    <row r="235" spans="1:11" x14ac:dyDescent="0.25">
      <c r="A235" s="965"/>
      <c r="B235" s="965"/>
      <c r="C235" s="973"/>
      <c r="D235" s="965"/>
      <c r="E235" s="965"/>
      <c r="F235" s="965"/>
      <c r="G235" s="965"/>
      <c r="H235" s="965"/>
      <c r="I235" s="965"/>
      <c r="J235" s="965"/>
      <c r="K235" s="965"/>
    </row>
    <row r="236" spans="1:11" x14ac:dyDescent="0.25">
      <c r="A236" s="965"/>
      <c r="B236" s="965"/>
      <c r="C236" s="973"/>
      <c r="D236" s="965"/>
      <c r="E236" s="965"/>
      <c r="F236" s="965"/>
      <c r="G236" s="965"/>
      <c r="H236" s="965"/>
      <c r="I236" s="965"/>
      <c r="J236" s="965"/>
      <c r="K236" s="965"/>
    </row>
    <row r="237" spans="1:11" x14ac:dyDescent="0.25">
      <c r="A237" s="965"/>
      <c r="B237" s="965"/>
      <c r="C237" s="973"/>
      <c r="D237" s="965"/>
      <c r="E237" s="965"/>
      <c r="F237" s="965"/>
      <c r="G237" s="965"/>
      <c r="H237" s="965"/>
      <c r="I237" s="965"/>
      <c r="J237" s="965"/>
      <c r="K237" s="965"/>
    </row>
    <row r="238" spans="1:11" x14ac:dyDescent="0.25">
      <c r="A238" s="965"/>
      <c r="B238" s="965"/>
      <c r="C238" s="973"/>
      <c r="D238" s="965"/>
      <c r="E238" s="965"/>
      <c r="F238" s="965"/>
      <c r="G238" s="965"/>
      <c r="H238" s="965"/>
      <c r="I238" s="965"/>
      <c r="J238" s="965"/>
      <c r="K238" s="965"/>
    </row>
    <row r="239" spans="1:11" x14ac:dyDescent="0.25">
      <c r="A239" s="965"/>
      <c r="B239" s="965"/>
      <c r="C239" s="973"/>
      <c r="D239" s="965"/>
      <c r="E239" s="965"/>
      <c r="F239" s="965"/>
      <c r="G239" s="965"/>
      <c r="H239" s="965"/>
      <c r="I239" s="965"/>
      <c r="J239" s="965"/>
      <c r="K239" s="965"/>
    </row>
    <row r="240" spans="1:11" x14ac:dyDescent="0.25">
      <c r="A240" s="965"/>
      <c r="B240" s="965"/>
      <c r="C240" s="973"/>
      <c r="D240" s="965"/>
      <c r="E240" s="965"/>
      <c r="F240" s="965"/>
      <c r="G240" s="965"/>
      <c r="H240" s="965"/>
      <c r="I240" s="965"/>
      <c r="J240" s="965"/>
      <c r="K240" s="965"/>
    </row>
    <row r="241" spans="1:11" x14ac:dyDescent="0.25">
      <c r="A241" s="965"/>
      <c r="B241" s="965"/>
      <c r="C241" s="973"/>
      <c r="D241" s="965"/>
      <c r="E241" s="965"/>
      <c r="F241" s="965"/>
      <c r="G241" s="965"/>
      <c r="H241" s="965"/>
      <c r="I241" s="965"/>
      <c r="J241" s="965"/>
      <c r="K241" s="965"/>
    </row>
    <row r="242" spans="1:11" x14ac:dyDescent="0.25">
      <c r="A242" s="965"/>
      <c r="B242" s="965"/>
      <c r="C242" s="973"/>
      <c r="D242" s="965"/>
      <c r="E242" s="965"/>
      <c r="F242" s="965"/>
      <c r="G242" s="965"/>
      <c r="H242" s="965"/>
      <c r="I242" s="965"/>
      <c r="J242" s="965"/>
      <c r="K242" s="965"/>
    </row>
    <row r="243" spans="1:11" x14ac:dyDescent="0.25">
      <c r="A243" s="965"/>
      <c r="B243" s="965"/>
      <c r="C243" s="973"/>
      <c r="D243" s="965"/>
      <c r="E243" s="965"/>
      <c r="F243" s="965"/>
      <c r="G243" s="965"/>
      <c r="H243" s="965"/>
      <c r="I243" s="965"/>
      <c r="J243" s="965"/>
      <c r="K243" s="965"/>
    </row>
    <row r="244" spans="1:11" x14ac:dyDescent="0.25">
      <c r="A244" s="965"/>
      <c r="B244" s="965"/>
      <c r="C244" s="973"/>
      <c r="D244" s="965"/>
      <c r="E244" s="965"/>
      <c r="F244" s="965"/>
      <c r="G244" s="965"/>
      <c r="H244" s="965"/>
      <c r="I244" s="965"/>
      <c r="J244" s="965"/>
      <c r="K244" s="965"/>
    </row>
    <row r="245" spans="1:11" x14ac:dyDescent="0.25">
      <c r="A245" s="965"/>
      <c r="B245" s="965"/>
      <c r="C245" s="973"/>
      <c r="D245" s="965"/>
      <c r="E245" s="965"/>
      <c r="F245" s="965"/>
      <c r="G245" s="965"/>
      <c r="H245" s="965"/>
      <c r="I245" s="965"/>
      <c r="J245" s="965"/>
      <c r="K245" s="965"/>
    </row>
    <row r="246" spans="1:11" x14ac:dyDescent="0.25">
      <c r="A246" s="965"/>
      <c r="B246" s="965"/>
      <c r="C246" s="973"/>
      <c r="D246" s="965"/>
      <c r="E246" s="965"/>
      <c r="F246" s="965"/>
      <c r="G246" s="965"/>
      <c r="H246" s="965"/>
      <c r="I246" s="965"/>
      <c r="J246" s="965"/>
      <c r="K246" s="965"/>
    </row>
    <row r="247" spans="1:11" x14ac:dyDescent="0.25">
      <c r="A247" s="965"/>
      <c r="B247" s="965"/>
      <c r="C247" s="973"/>
      <c r="D247" s="965"/>
      <c r="E247" s="965"/>
      <c r="F247" s="965"/>
      <c r="G247" s="965"/>
      <c r="H247" s="965"/>
      <c r="I247" s="965"/>
      <c r="J247" s="965"/>
      <c r="K247" s="965"/>
    </row>
    <row r="248" spans="1:11" x14ac:dyDescent="0.25">
      <c r="A248" s="965"/>
      <c r="B248" s="965"/>
      <c r="C248" s="973"/>
      <c r="D248" s="965"/>
      <c r="E248" s="965"/>
      <c r="F248" s="965"/>
      <c r="G248" s="965"/>
      <c r="H248" s="965"/>
      <c r="I248" s="965"/>
      <c r="J248" s="965"/>
      <c r="K248" s="965"/>
    </row>
    <row r="249" spans="1:11" x14ac:dyDescent="0.25">
      <c r="A249" s="965"/>
      <c r="B249" s="965"/>
      <c r="C249" s="973"/>
      <c r="D249" s="965"/>
      <c r="E249" s="965"/>
      <c r="F249" s="965"/>
      <c r="G249" s="965"/>
      <c r="H249" s="965"/>
      <c r="I249" s="965"/>
      <c r="J249" s="965"/>
      <c r="K249" s="965"/>
    </row>
    <row r="250" spans="1:11" x14ac:dyDescent="0.25">
      <c r="A250" s="965"/>
      <c r="B250" s="965"/>
      <c r="C250" s="973"/>
      <c r="D250" s="965"/>
      <c r="E250" s="965"/>
      <c r="F250" s="965"/>
      <c r="G250" s="965"/>
      <c r="H250" s="965"/>
      <c r="I250" s="965"/>
      <c r="J250" s="965"/>
      <c r="K250" s="965"/>
    </row>
    <row r="251" spans="1:11" x14ac:dyDescent="0.25">
      <c r="A251" s="965"/>
      <c r="B251" s="965"/>
      <c r="C251" s="973"/>
      <c r="D251" s="965"/>
      <c r="E251" s="965"/>
      <c r="F251" s="965"/>
      <c r="G251" s="965"/>
      <c r="H251" s="965"/>
      <c r="I251" s="965"/>
      <c r="J251" s="965"/>
      <c r="K251" s="965"/>
    </row>
    <row r="252" spans="1:11" x14ac:dyDescent="0.25">
      <c r="A252" s="965"/>
      <c r="B252" s="965"/>
      <c r="C252" s="973"/>
      <c r="D252" s="965"/>
      <c r="E252" s="965"/>
      <c r="F252" s="965"/>
      <c r="G252" s="965"/>
      <c r="H252" s="965"/>
      <c r="I252" s="965"/>
      <c r="J252" s="965"/>
      <c r="K252" s="965"/>
    </row>
    <row r="253" spans="1:11" x14ac:dyDescent="0.25">
      <c r="A253" s="965"/>
      <c r="B253" s="965"/>
      <c r="C253" s="973"/>
      <c r="D253" s="965"/>
      <c r="E253" s="965"/>
      <c r="F253" s="965"/>
      <c r="G253" s="965"/>
      <c r="H253" s="965"/>
      <c r="I253" s="965"/>
      <c r="J253" s="965"/>
      <c r="K253" s="965"/>
    </row>
    <row r="254" spans="1:11" x14ac:dyDescent="0.25">
      <c r="A254" s="965"/>
      <c r="B254" s="965"/>
      <c r="C254" s="973"/>
      <c r="D254" s="965"/>
      <c r="E254" s="965"/>
      <c r="F254" s="965"/>
      <c r="G254" s="965"/>
      <c r="H254" s="965"/>
      <c r="I254" s="965"/>
      <c r="J254" s="965"/>
      <c r="K254" s="965"/>
    </row>
    <row r="255" spans="1:11" x14ac:dyDescent="0.25">
      <c r="A255" s="965"/>
      <c r="B255" s="965"/>
      <c r="C255" s="973"/>
      <c r="D255" s="965"/>
      <c r="E255" s="965"/>
      <c r="F255" s="965"/>
      <c r="G255" s="965"/>
      <c r="H255" s="965"/>
      <c r="I255" s="965"/>
      <c r="J255" s="965"/>
      <c r="K255" s="965"/>
    </row>
    <row r="256" spans="1:11" x14ac:dyDescent="0.25">
      <c r="A256" s="965"/>
      <c r="B256" s="965"/>
      <c r="C256" s="973"/>
      <c r="D256" s="965"/>
      <c r="E256" s="965"/>
      <c r="F256" s="965"/>
      <c r="G256" s="965"/>
      <c r="H256" s="965"/>
      <c r="I256" s="965"/>
      <c r="J256" s="965"/>
      <c r="K256" s="965"/>
    </row>
    <row r="257" spans="1:11" x14ac:dyDescent="0.25">
      <c r="A257" s="965"/>
      <c r="B257" s="965"/>
      <c r="C257" s="973"/>
      <c r="D257" s="965"/>
      <c r="E257" s="965"/>
      <c r="F257" s="965"/>
      <c r="G257" s="965"/>
      <c r="H257" s="965"/>
      <c r="I257" s="965"/>
      <c r="J257" s="965"/>
      <c r="K257" s="965"/>
    </row>
    <row r="258" spans="1:11" x14ac:dyDescent="0.25">
      <c r="A258" s="965"/>
      <c r="B258" s="965"/>
      <c r="C258" s="973"/>
      <c r="D258" s="965"/>
      <c r="E258" s="965"/>
      <c r="F258" s="965"/>
      <c r="G258" s="965"/>
      <c r="H258" s="965"/>
      <c r="I258" s="965"/>
      <c r="J258" s="965"/>
      <c r="K258" s="965"/>
    </row>
    <row r="259" spans="1:11" x14ac:dyDescent="0.25">
      <c r="A259" s="965"/>
      <c r="B259" s="965"/>
      <c r="C259" s="973"/>
      <c r="D259" s="965"/>
      <c r="E259" s="965"/>
      <c r="F259" s="965"/>
      <c r="G259" s="965"/>
      <c r="H259" s="965"/>
      <c r="I259" s="965"/>
      <c r="J259" s="965"/>
      <c r="K259" s="965"/>
    </row>
    <row r="260" spans="1:11" x14ac:dyDescent="0.25">
      <c r="A260" s="965"/>
      <c r="B260" s="965"/>
      <c r="C260" s="973"/>
      <c r="D260" s="965"/>
      <c r="E260" s="965"/>
      <c r="F260" s="965"/>
      <c r="G260" s="965"/>
      <c r="H260" s="965"/>
      <c r="I260" s="965"/>
      <c r="J260" s="965"/>
      <c r="K260" s="965"/>
    </row>
    <row r="261" spans="1:11" x14ac:dyDescent="0.25">
      <c r="A261" s="965"/>
      <c r="B261" s="965"/>
      <c r="C261" s="973"/>
      <c r="D261" s="965"/>
      <c r="E261" s="965"/>
      <c r="F261" s="965"/>
      <c r="G261" s="965"/>
      <c r="H261" s="965"/>
      <c r="I261" s="965"/>
      <c r="J261" s="965"/>
      <c r="K261" s="965"/>
    </row>
    <row r="262" spans="1:11" x14ac:dyDescent="0.25">
      <c r="A262" s="965"/>
      <c r="B262" s="965"/>
      <c r="C262" s="973"/>
      <c r="D262" s="965"/>
      <c r="E262" s="965"/>
      <c r="F262" s="965"/>
      <c r="G262" s="965"/>
      <c r="H262" s="965"/>
      <c r="I262" s="965"/>
      <c r="J262" s="965"/>
      <c r="K262" s="965"/>
    </row>
    <row r="263" spans="1:11" x14ac:dyDescent="0.25">
      <c r="A263" s="965"/>
      <c r="B263" s="965"/>
      <c r="C263" s="973"/>
      <c r="D263" s="965"/>
      <c r="E263" s="965"/>
      <c r="F263" s="965"/>
      <c r="G263" s="965"/>
      <c r="H263" s="965"/>
      <c r="I263" s="965"/>
      <c r="J263" s="965"/>
      <c r="K263" s="965"/>
    </row>
    <row r="264" spans="1:11" x14ac:dyDescent="0.25">
      <c r="A264" s="965"/>
      <c r="B264" s="965"/>
      <c r="C264" s="973"/>
      <c r="D264" s="965"/>
      <c r="E264" s="965"/>
      <c r="F264" s="965"/>
      <c r="G264" s="965"/>
      <c r="H264" s="965"/>
      <c r="I264" s="965"/>
      <c r="J264" s="965"/>
      <c r="K264" s="965"/>
    </row>
    <row r="265" spans="1:11" x14ac:dyDescent="0.25">
      <c r="A265" s="965"/>
      <c r="B265" s="965"/>
      <c r="C265" s="973"/>
      <c r="D265" s="965"/>
      <c r="E265" s="965"/>
      <c r="F265" s="965"/>
      <c r="G265" s="965"/>
      <c r="H265" s="965"/>
      <c r="I265" s="965"/>
      <c r="J265" s="965"/>
      <c r="K265" s="965"/>
    </row>
    <row r="266" spans="1:11" x14ac:dyDescent="0.25">
      <c r="A266" s="965"/>
      <c r="B266" s="965"/>
      <c r="C266" s="973"/>
      <c r="D266" s="965"/>
      <c r="E266" s="965"/>
      <c r="F266" s="965"/>
      <c r="G266" s="965"/>
      <c r="H266" s="965"/>
      <c r="I266" s="965"/>
      <c r="J266" s="965"/>
      <c r="K266" s="965"/>
    </row>
    <row r="267" spans="1:11" x14ac:dyDescent="0.25">
      <c r="A267" s="965"/>
      <c r="B267" s="965"/>
      <c r="C267" s="973"/>
      <c r="D267" s="965"/>
      <c r="E267" s="965"/>
      <c r="F267" s="965"/>
      <c r="G267" s="965"/>
      <c r="H267" s="965"/>
      <c r="I267" s="965"/>
      <c r="J267" s="965"/>
      <c r="K267" s="965"/>
    </row>
    <row r="268" spans="1:11" x14ac:dyDescent="0.25">
      <c r="A268" s="965"/>
      <c r="B268" s="965"/>
      <c r="C268" s="973"/>
      <c r="D268" s="965"/>
      <c r="E268" s="965"/>
      <c r="F268" s="965"/>
      <c r="G268" s="965"/>
      <c r="H268" s="965"/>
      <c r="I268" s="965"/>
      <c r="J268" s="965"/>
      <c r="K268" s="965"/>
    </row>
    <row r="269" spans="1:11" x14ac:dyDescent="0.25">
      <c r="A269" s="965"/>
      <c r="B269" s="965"/>
      <c r="C269" s="973"/>
      <c r="D269" s="965"/>
      <c r="E269" s="965"/>
      <c r="F269" s="965"/>
      <c r="G269" s="965"/>
      <c r="H269" s="965"/>
      <c r="I269" s="965"/>
      <c r="J269" s="965"/>
      <c r="K269" s="965"/>
    </row>
    <row r="270" spans="1:11" x14ac:dyDescent="0.25">
      <c r="A270" s="965"/>
      <c r="B270" s="965"/>
      <c r="C270" s="973"/>
      <c r="D270" s="965"/>
      <c r="E270" s="965"/>
      <c r="F270" s="965"/>
      <c r="G270" s="965"/>
      <c r="H270" s="965"/>
      <c r="I270" s="965"/>
      <c r="J270" s="965"/>
      <c r="K270" s="965"/>
    </row>
    <row r="271" spans="1:11" x14ac:dyDescent="0.25">
      <c r="A271" s="965"/>
      <c r="B271" s="965"/>
      <c r="C271" s="973"/>
      <c r="D271" s="965"/>
      <c r="E271" s="965"/>
      <c r="F271" s="965"/>
      <c r="G271" s="965"/>
      <c r="H271" s="965"/>
      <c r="I271" s="965"/>
      <c r="J271" s="965"/>
      <c r="K271" s="965"/>
    </row>
    <row r="272" spans="1:11" x14ac:dyDescent="0.25">
      <c r="A272" s="965"/>
      <c r="B272" s="965"/>
      <c r="C272" s="973"/>
      <c r="D272" s="965"/>
      <c r="E272" s="965"/>
      <c r="F272" s="965"/>
      <c r="G272" s="965"/>
      <c r="H272" s="965"/>
      <c r="I272" s="965"/>
      <c r="J272" s="965"/>
      <c r="K272" s="965"/>
    </row>
    <row r="273" spans="1:11" x14ac:dyDescent="0.25">
      <c r="A273" s="965"/>
      <c r="B273" s="965"/>
      <c r="C273" s="973"/>
      <c r="D273" s="965"/>
      <c r="E273" s="965"/>
      <c r="F273" s="965"/>
      <c r="G273" s="965"/>
      <c r="H273" s="965"/>
      <c r="I273" s="965"/>
      <c r="J273" s="965"/>
      <c r="K273" s="965"/>
    </row>
    <row r="274" spans="1:11" x14ac:dyDescent="0.25">
      <c r="A274" s="965"/>
      <c r="B274" s="965"/>
      <c r="C274" s="973"/>
      <c r="D274" s="965"/>
      <c r="E274" s="965"/>
      <c r="F274" s="965"/>
      <c r="G274" s="965"/>
      <c r="H274" s="965"/>
      <c r="I274" s="965"/>
      <c r="J274" s="965"/>
      <c r="K274" s="965"/>
    </row>
    <row r="275" spans="1:11" x14ac:dyDescent="0.25">
      <c r="A275" s="965"/>
      <c r="B275" s="965"/>
      <c r="C275" s="973"/>
      <c r="D275" s="965"/>
      <c r="E275" s="965"/>
      <c r="F275" s="965"/>
      <c r="G275" s="965"/>
      <c r="H275" s="965"/>
      <c r="I275" s="965"/>
      <c r="J275" s="965"/>
      <c r="K275" s="965"/>
    </row>
    <row r="276" spans="1:11" x14ac:dyDescent="0.25">
      <c r="A276" s="965"/>
      <c r="B276" s="965"/>
      <c r="C276" s="973"/>
      <c r="D276" s="965"/>
      <c r="E276" s="965"/>
      <c r="F276" s="965"/>
      <c r="G276" s="965"/>
      <c r="H276" s="965"/>
      <c r="I276" s="965"/>
      <c r="J276" s="965"/>
      <c r="K276" s="965"/>
    </row>
    <row r="277" spans="1:11" x14ac:dyDescent="0.25">
      <c r="A277" s="965"/>
      <c r="B277" s="965"/>
      <c r="C277" s="973"/>
      <c r="D277" s="965"/>
      <c r="E277" s="965"/>
      <c r="F277" s="965"/>
      <c r="G277" s="965"/>
      <c r="H277" s="965"/>
      <c r="I277" s="965"/>
      <c r="J277" s="965"/>
      <c r="K277" s="965"/>
    </row>
    <row r="278" spans="1:11" x14ac:dyDescent="0.25">
      <c r="A278" s="965"/>
      <c r="B278" s="965"/>
      <c r="C278" s="973"/>
      <c r="D278" s="965"/>
      <c r="E278" s="965"/>
      <c r="F278" s="965"/>
      <c r="G278" s="965"/>
      <c r="H278" s="965"/>
      <c r="I278" s="965"/>
      <c r="J278" s="965"/>
      <c r="K278" s="965"/>
    </row>
    <row r="279" spans="1:11" x14ac:dyDescent="0.25">
      <c r="A279" s="965"/>
      <c r="B279" s="965"/>
      <c r="C279" s="973"/>
      <c r="D279" s="965"/>
      <c r="E279" s="965"/>
      <c r="F279" s="965"/>
      <c r="G279" s="965"/>
      <c r="H279" s="965"/>
      <c r="I279" s="965"/>
      <c r="J279" s="965"/>
      <c r="K279" s="965"/>
    </row>
    <row r="280" spans="1:11" x14ac:dyDescent="0.25">
      <c r="A280" s="965"/>
      <c r="B280" s="965"/>
      <c r="C280" s="973"/>
      <c r="D280" s="965"/>
      <c r="E280" s="965"/>
      <c r="F280" s="965"/>
      <c r="G280" s="965"/>
      <c r="H280" s="965"/>
      <c r="I280" s="965"/>
      <c r="J280" s="965"/>
      <c r="K280" s="965"/>
    </row>
    <row r="281" spans="1:11" x14ac:dyDescent="0.25">
      <c r="A281" s="965"/>
      <c r="B281" s="965"/>
      <c r="C281" s="973"/>
      <c r="D281" s="965"/>
      <c r="E281" s="965"/>
      <c r="F281" s="965"/>
      <c r="G281" s="965"/>
      <c r="H281" s="965"/>
      <c r="I281" s="965"/>
      <c r="J281" s="965"/>
      <c r="K281" s="965"/>
    </row>
    <row r="282" spans="1:11" x14ac:dyDescent="0.25">
      <c r="A282" s="965"/>
      <c r="B282" s="965"/>
      <c r="C282" s="973"/>
      <c r="D282" s="965"/>
      <c r="E282" s="965"/>
      <c r="F282" s="965"/>
      <c r="G282" s="965"/>
      <c r="H282" s="965"/>
      <c r="I282" s="965"/>
      <c r="J282" s="965"/>
      <c r="K282" s="965"/>
    </row>
    <row r="283" spans="1:11" x14ac:dyDescent="0.25">
      <c r="A283" s="965"/>
      <c r="B283" s="965"/>
      <c r="C283" s="973"/>
      <c r="D283" s="965"/>
      <c r="E283" s="965"/>
      <c r="F283" s="965"/>
      <c r="G283" s="965"/>
      <c r="H283" s="965"/>
      <c r="I283" s="965"/>
      <c r="J283" s="965"/>
      <c r="K283" s="965"/>
    </row>
    <row r="284" spans="1:11" x14ac:dyDescent="0.25">
      <c r="A284" s="965"/>
      <c r="B284" s="965"/>
      <c r="C284" s="973"/>
      <c r="D284" s="965"/>
      <c r="E284" s="965"/>
      <c r="F284" s="965"/>
      <c r="G284" s="965"/>
      <c r="H284" s="965"/>
      <c r="I284" s="965"/>
      <c r="J284" s="965"/>
      <c r="K284" s="965"/>
    </row>
    <row r="285" spans="1:11" x14ac:dyDescent="0.25">
      <c r="A285" s="965"/>
      <c r="B285" s="965"/>
      <c r="C285" s="973"/>
      <c r="D285" s="965"/>
      <c r="E285" s="965"/>
      <c r="F285" s="965"/>
      <c r="G285" s="965"/>
      <c r="H285" s="965"/>
      <c r="I285" s="965"/>
      <c r="J285" s="965"/>
      <c r="K285" s="965"/>
    </row>
    <row r="286" spans="1:11" x14ac:dyDescent="0.25">
      <c r="A286" s="965"/>
      <c r="B286" s="965"/>
      <c r="C286" s="973"/>
      <c r="D286" s="965"/>
      <c r="E286" s="965"/>
      <c r="F286" s="965"/>
      <c r="G286" s="965"/>
      <c r="H286" s="965"/>
      <c r="I286" s="965"/>
      <c r="J286" s="965"/>
      <c r="K286" s="965"/>
    </row>
    <row r="287" spans="1:11" x14ac:dyDescent="0.25">
      <c r="A287" s="965"/>
      <c r="B287" s="965"/>
      <c r="C287" s="973"/>
      <c r="D287" s="965"/>
      <c r="E287" s="965"/>
      <c r="F287" s="965"/>
      <c r="G287" s="965"/>
      <c r="H287" s="965"/>
      <c r="I287" s="965"/>
      <c r="J287" s="965"/>
      <c r="K287" s="965"/>
    </row>
    <row r="288" spans="1:11" x14ac:dyDescent="0.25">
      <c r="A288" s="965"/>
      <c r="B288" s="965"/>
      <c r="C288" s="973"/>
      <c r="D288" s="965"/>
      <c r="E288" s="965"/>
      <c r="F288" s="965"/>
      <c r="G288" s="965"/>
      <c r="H288" s="965"/>
      <c r="I288" s="965"/>
      <c r="J288" s="965"/>
      <c r="K288" s="965"/>
    </row>
    <row r="289" spans="1:11" x14ac:dyDescent="0.25">
      <c r="A289" s="965"/>
      <c r="B289" s="965"/>
      <c r="C289" s="973"/>
      <c r="D289" s="965"/>
      <c r="E289" s="965"/>
      <c r="F289" s="965"/>
      <c r="G289" s="965"/>
      <c r="H289" s="965"/>
      <c r="I289" s="965"/>
      <c r="J289" s="965"/>
      <c r="K289" s="965"/>
    </row>
    <row r="290" spans="1:11" x14ac:dyDescent="0.25">
      <c r="A290" s="965"/>
      <c r="B290" s="965"/>
      <c r="C290" s="973"/>
      <c r="D290" s="965"/>
      <c r="E290" s="965"/>
      <c r="F290" s="965"/>
      <c r="G290" s="965"/>
      <c r="H290" s="965"/>
      <c r="I290" s="965"/>
      <c r="J290" s="965"/>
      <c r="K290" s="965"/>
    </row>
    <row r="291" spans="1:11" x14ac:dyDescent="0.25">
      <c r="A291" s="965"/>
      <c r="B291" s="965"/>
      <c r="C291" s="973"/>
      <c r="D291" s="965"/>
      <c r="E291" s="965"/>
      <c r="F291" s="965"/>
      <c r="G291" s="965"/>
      <c r="H291" s="965"/>
      <c r="I291" s="965"/>
      <c r="J291" s="965"/>
      <c r="K291" s="965"/>
    </row>
    <row r="292" spans="1:11" x14ac:dyDescent="0.25">
      <c r="A292" s="965"/>
      <c r="B292" s="965"/>
      <c r="C292" s="973"/>
      <c r="D292" s="965"/>
      <c r="E292" s="965"/>
      <c r="F292" s="965"/>
      <c r="G292" s="965"/>
      <c r="H292" s="965"/>
      <c r="I292" s="965"/>
      <c r="J292" s="965"/>
      <c r="K292" s="965"/>
    </row>
    <row r="293" spans="1:11" x14ac:dyDescent="0.25">
      <c r="A293" s="965"/>
      <c r="B293" s="965"/>
      <c r="C293" s="973"/>
      <c r="D293" s="965"/>
      <c r="E293" s="965"/>
      <c r="F293" s="965"/>
      <c r="G293" s="965"/>
      <c r="H293" s="965"/>
      <c r="I293" s="965"/>
      <c r="J293" s="965"/>
      <c r="K293" s="965"/>
    </row>
    <row r="294" spans="1:11" x14ac:dyDescent="0.25">
      <c r="A294" s="965"/>
      <c r="B294" s="965"/>
      <c r="C294" s="973"/>
      <c r="D294" s="965"/>
      <c r="E294" s="965"/>
      <c r="F294" s="965"/>
      <c r="G294" s="965"/>
      <c r="H294" s="965"/>
      <c r="I294" s="965"/>
      <c r="J294" s="965"/>
      <c r="K294" s="965"/>
    </row>
    <row r="295" spans="1:11" x14ac:dyDescent="0.25">
      <c r="A295" s="965"/>
      <c r="B295" s="965"/>
      <c r="C295" s="973"/>
      <c r="D295" s="965"/>
      <c r="E295" s="965"/>
      <c r="F295" s="965"/>
      <c r="G295" s="965"/>
      <c r="H295" s="965"/>
      <c r="I295" s="965"/>
      <c r="J295" s="965"/>
      <c r="K295" s="965"/>
    </row>
    <row r="296" spans="1:11" x14ac:dyDescent="0.25">
      <c r="A296" s="965"/>
      <c r="B296" s="965"/>
      <c r="C296" s="973"/>
      <c r="D296" s="965"/>
      <c r="E296" s="965"/>
      <c r="F296" s="965"/>
      <c r="G296" s="965"/>
      <c r="H296" s="965"/>
      <c r="I296" s="965"/>
      <c r="J296" s="965"/>
      <c r="K296" s="965"/>
    </row>
    <row r="297" spans="1:11" x14ac:dyDescent="0.25">
      <c r="A297" s="965"/>
      <c r="B297" s="965"/>
      <c r="C297" s="973"/>
      <c r="D297" s="965"/>
      <c r="E297" s="965"/>
      <c r="F297" s="965"/>
      <c r="G297" s="965"/>
      <c r="H297" s="965"/>
      <c r="I297" s="965"/>
      <c r="J297" s="965"/>
      <c r="K297" s="965"/>
    </row>
    <row r="298" spans="1:11" x14ac:dyDescent="0.25">
      <c r="A298" s="965"/>
      <c r="B298" s="965"/>
      <c r="C298" s="973"/>
      <c r="D298" s="965"/>
      <c r="E298" s="965"/>
      <c r="F298" s="965"/>
      <c r="G298" s="965"/>
      <c r="H298" s="965"/>
      <c r="I298" s="965"/>
      <c r="J298" s="965"/>
      <c r="K298" s="965"/>
    </row>
    <row r="299" spans="1:11" x14ac:dyDescent="0.25">
      <c r="A299" s="965"/>
      <c r="B299" s="965"/>
      <c r="C299" s="973"/>
      <c r="D299" s="965"/>
      <c r="E299" s="965"/>
      <c r="F299" s="965"/>
      <c r="G299" s="965"/>
      <c r="H299" s="965"/>
      <c r="I299" s="965"/>
      <c r="J299" s="965"/>
      <c r="K299" s="965"/>
    </row>
    <row r="300" spans="1:11" x14ac:dyDescent="0.25">
      <c r="A300" s="965"/>
      <c r="B300" s="965"/>
      <c r="C300" s="973"/>
      <c r="D300" s="965"/>
      <c r="E300" s="965"/>
      <c r="F300" s="965"/>
      <c r="G300" s="965"/>
      <c r="H300" s="965"/>
      <c r="I300" s="965"/>
      <c r="J300" s="965"/>
      <c r="K300" s="965"/>
    </row>
    <row r="301" spans="1:11" x14ac:dyDescent="0.25">
      <c r="A301" s="965"/>
      <c r="B301" s="965"/>
      <c r="C301" s="973"/>
      <c r="D301" s="965"/>
      <c r="E301" s="965"/>
      <c r="F301" s="965"/>
      <c r="G301" s="965"/>
      <c r="H301" s="965"/>
      <c r="I301" s="965"/>
      <c r="J301" s="965"/>
      <c r="K301" s="965"/>
    </row>
    <row r="302" spans="1:11" x14ac:dyDescent="0.25">
      <c r="A302" s="965"/>
      <c r="B302" s="965"/>
      <c r="C302" s="973"/>
      <c r="D302" s="965"/>
      <c r="E302" s="965"/>
      <c r="F302" s="965"/>
      <c r="G302" s="965"/>
      <c r="H302" s="965"/>
      <c r="I302" s="965"/>
      <c r="J302" s="965"/>
      <c r="K302" s="965"/>
    </row>
    <row r="303" spans="1:11" x14ac:dyDescent="0.25">
      <c r="A303" s="965"/>
      <c r="B303" s="965"/>
      <c r="C303" s="973"/>
      <c r="D303" s="965"/>
      <c r="E303" s="965"/>
      <c r="F303" s="965"/>
      <c r="G303" s="965"/>
      <c r="H303" s="965"/>
      <c r="I303" s="965"/>
      <c r="J303" s="965"/>
      <c r="K303" s="965"/>
    </row>
    <row r="304" spans="1:11" x14ac:dyDescent="0.25">
      <c r="A304" s="965"/>
      <c r="B304" s="965"/>
      <c r="C304" s="973"/>
      <c r="D304" s="965"/>
      <c r="E304" s="965"/>
      <c r="F304" s="965"/>
      <c r="G304" s="965"/>
      <c r="H304" s="965"/>
      <c r="I304" s="965"/>
      <c r="J304" s="965"/>
      <c r="K304" s="965"/>
    </row>
    <row r="305" spans="1:11" x14ac:dyDescent="0.25">
      <c r="A305" s="965"/>
      <c r="B305" s="965"/>
      <c r="C305" s="973"/>
      <c r="D305" s="965"/>
      <c r="E305" s="965"/>
      <c r="F305" s="965"/>
      <c r="G305" s="965"/>
      <c r="H305" s="965"/>
      <c r="I305" s="965"/>
      <c r="J305" s="965"/>
      <c r="K305" s="965"/>
    </row>
    <row r="306" spans="1:11" x14ac:dyDescent="0.25">
      <c r="A306" s="965"/>
      <c r="B306" s="965"/>
      <c r="C306" s="973"/>
      <c r="D306" s="965"/>
      <c r="E306" s="965"/>
      <c r="F306" s="965"/>
      <c r="G306" s="965"/>
      <c r="H306" s="965"/>
      <c r="I306" s="965"/>
      <c r="J306" s="965"/>
      <c r="K306" s="965"/>
    </row>
    <row r="307" spans="1:11" x14ac:dyDescent="0.25">
      <c r="A307" s="965"/>
      <c r="B307" s="965"/>
      <c r="C307" s="973"/>
      <c r="D307" s="965"/>
      <c r="E307" s="965"/>
      <c r="F307" s="965"/>
      <c r="G307" s="965"/>
      <c r="H307" s="965"/>
      <c r="I307" s="965"/>
      <c r="J307" s="965"/>
      <c r="K307" s="965"/>
    </row>
    <row r="308" spans="1:11" x14ac:dyDescent="0.25">
      <c r="A308" s="965"/>
      <c r="B308" s="965"/>
      <c r="C308" s="973"/>
      <c r="D308" s="965"/>
      <c r="E308" s="965"/>
      <c r="F308" s="965"/>
      <c r="G308" s="965"/>
      <c r="H308" s="965"/>
      <c r="I308" s="965"/>
      <c r="J308" s="965"/>
      <c r="K308" s="965"/>
    </row>
    <row r="309" spans="1:11" x14ac:dyDescent="0.25">
      <c r="A309" s="965"/>
      <c r="B309" s="965"/>
      <c r="C309" s="973"/>
      <c r="D309" s="965"/>
      <c r="E309" s="965"/>
      <c r="F309" s="965"/>
      <c r="G309" s="965"/>
      <c r="H309" s="965"/>
      <c r="I309" s="965"/>
      <c r="J309" s="965"/>
      <c r="K309" s="965"/>
    </row>
    <row r="310" spans="1:11" x14ac:dyDescent="0.25">
      <c r="A310" s="965"/>
      <c r="B310" s="965"/>
      <c r="C310" s="973"/>
      <c r="D310" s="965"/>
      <c r="E310" s="965"/>
      <c r="F310" s="965"/>
      <c r="G310" s="965"/>
      <c r="H310" s="965"/>
      <c r="I310" s="965"/>
      <c r="J310" s="965"/>
      <c r="K310" s="965"/>
    </row>
    <row r="311" spans="1:11" x14ac:dyDescent="0.25">
      <c r="A311" s="965"/>
      <c r="B311" s="965"/>
      <c r="C311" s="973"/>
      <c r="D311" s="965"/>
      <c r="E311" s="965"/>
      <c r="F311" s="965"/>
      <c r="G311" s="965"/>
      <c r="H311" s="965"/>
      <c r="I311" s="965"/>
      <c r="J311" s="965"/>
      <c r="K311" s="965"/>
    </row>
    <row r="312" spans="1:11" x14ac:dyDescent="0.25">
      <c r="A312" s="965"/>
      <c r="B312" s="965"/>
      <c r="C312" s="973"/>
      <c r="D312" s="965"/>
      <c r="E312" s="965"/>
      <c r="F312" s="965"/>
      <c r="G312" s="965"/>
      <c r="H312" s="965"/>
      <c r="I312" s="965"/>
      <c r="J312" s="965"/>
      <c r="K312" s="965"/>
    </row>
    <row r="313" spans="1:11" x14ac:dyDescent="0.25">
      <c r="A313" s="965"/>
      <c r="B313" s="965"/>
      <c r="C313" s="973"/>
      <c r="D313" s="965"/>
      <c r="E313" s="965"/>
      <c r="F313" s="965"/>
      <c r="G313" s="965"/>
      <c r="H313" s="965"/>
      <c r="I313" s="965"/>
      <c r="J313" s="965"/>
      <c r="K313" s="965"/>
    </row>
    <row r="314" spans="1:11" x14ac:dyDescent="0.25">
      <c r="A314" s="965"/>
      <c r="B314" s="965"/>
      <c r="C314" s="973"/>
      <c r="D314" s="965"/>
      <c r="E314" s="965"/>
      <c r="F314" s="965"/>
      <c r="G314" s="965"/>
      <c r="H314" s="965"/>
      <c r="I314" s="965"/>
      <c r="J314" s="965"/>
      <c r="K314" s="965"/>
    </row>
    <row r="315" spans="1:11" x14ac:dyDescent="0.25">
      <c r="A315" s="965"/>
      <c r="B315" s="965"/>
      <c r="C315" s="973"/>
      <c r="D315" s="965"/>
      <c r="E315" s="965"/>
      <c r="F315" s="965"/>
      <c r="G315" s="965"/>
      <c r="H315" s="965"/>
      <c r="I315" s="965"/>
      <c r="J315" s="965"/>
      <c r="K315" s="965"/>
    </row>
    <row r="316" spans="1:11" x14ac:dyDescent="0.25">
      <c r="A316" s="965"/>
      <c r="B316" s="965"/>
      <c r="C316" s="973"/>
      <c r="D316" s="965"/>
      <c r="E316" s="965"/>
      <c r="F316" s="965"/>
      <c r="G316" s="965"/>
      <c r="H316" s="965"/>
      <c r="I316" s="965"/>
      <c r="J316" s="965"/>
      <c r="K316" s="965"/>
    </row>
    <row r="317" spans="1:11" x14ac:dyDescent="0.25">
      <c r="A317" s="965"/>
      <c r="B317" s="965"/>
      <c r="C317" s="973"/>
      <c r="D317" s="965"/>
      <c r="E317" s="965"/>
      <c r="F317" s="965"/>
      <c r="G317" s="965"/>
      <c r="H317" s="965"/>
      <c r="I317" s="965"/>
      <c r="J317" s="965"/>
      <c r="K317" s="965"/>
    </row>
    <row r="318" spans="1:11" x14ac:dyDescent="0.25">
      <c r="A318" s="965"/>
      <c r="B318" s="965"/>
      <c r="C318" s="973"/>
      <c r="D318" s="965"/>
      <c r="E318" s="965"/>
      <c r="F318" s="965"/>
      <c r="G318" s="965"/>
      <c r="H318" s="965"/>
      <c r="I318" s="965"/>
      <c r="J318" s="965"/>
      <c r="K318" s="965"/>
    </row>
    <row r="319" spans="1:11" x14ac:dyDescent="0.25">
      <c r="A319" s="965"/>
      <c r="B319" s="965"/>
      <c r="C319" s="973"/>
      <c r="D319" s="965"/>
      <c r="E319" s="965"/>
      <c r="F319" s="965"/>
      <c r="G319" s="965"/>
      <c r="H319" s="965"/>
      <c r="I319" s="965"/>
      <c r="J319" s="965"/>
      <c r="K319" s="965"/>
    </row>
    <row r="320" spans="1:11" x14ac:dyDescent="0.25">
      <c r="A320" s="965"/>
      <c r="B320" s="965"/>
      <c r="C320" s="973"/>
      <c r="D320" s="965"/>
      <c r="E320" s="965"/>
      <c r="F320" s="965"/>
      <c r="G320" s="965"/>
      <c r="H320" s="965"/>
      <c r="I320" s="965"/>
      <c r="J320" s="965"/>
      <c r="K320" s="965"/>
    </row>
    <row r="321" spans="1:11" x14ac:dyDescent="0.25">
      <c r="A321" s="965"/>
      <c r="B321" s="965"/>
      <c r="C321" s="973"/>
      <c r="D321" s="965"/>
      <c r="E321" s="965"/>
      <c r="F321" s="965"/>
      <c r="G321" s="965"/>
      <c r="H321" s="965"/>
      <c r="I321" s="965"/>
      <c r="J321" s="965"/>
      <c r="K321" s="965"/>
    </row>
    <row r="322" spans="1:11" x14ac:dyDescent="0.25">
      <c r="A322" s="965"/>
      <c r="B322" s="965"/>
      <c r="C322" s="973"/>
      <c r="D322" s="965"/>
      <c r="E322" s="965"/>
      <c r="F322" s="965"/>
      <c r="G322" s="965"/>
      <c r="H322" s="965"/>
      <c r="I322" s="965"/>
      <c r="J322" s="965"/>
      <c r="K322" s="965"/>
    </row>
    <row r="323" spans="1:11" x14ac:dyDescent="0.25">
      <c r="A323" s="965"/>
      <c r="B323" s="965"/>
      <c r="C323" s="973"/>
      <c r="D323" s="965"/>
      <c r="E323" s="965"/>
      <c r="F323" s="965"/>
      <c r="G323" s="965"/>
      <c r="H323" s="965"/>
      <c r="I323" s="965"/>
      <c r="J323" s="965"/>
      <c r="K323" s="965"/>
    </row>
    <row r="324" spans="1:11" x14ac:dyDescent="0.25">
      <c r="A324" s="965"/>
      <c r="B324" s="965"/>
      <c r="C324" s="973"/>
      <c r="D324" s="965"/>
      <c r="E324" s="965"/>
      <c r="F324" s="965"/>
      <c r="G324" s="965"/>
      <c r="H324" s="965"/>
      <c r="I324" s="965"/>
      <c r="J324" s="965"/>
      <c r="K324" s="965"/>
    </row>
    <row r="325" spans="1:11" x14ac:dyDescent="0.25">
      <c r="A325" s="965"/>
      <c r="B325" s="965"/>
      <c r="C325" s="973"/>
      <c r="D325" s="965"/>
      <c r="E325" s="965"/>
      <c r="F325" s="965"/>
      <c r="G325" s="965"/>
      <c r="H325" s="965"/>
      <c r="I325" s="965"/>
      <c r="J325" s="965"/>
      <c r="K325" s="965"/>
    </row>
    <row r="326" spans="1:11" x14ac:dyDescent="0.25">
      <c r="A326" s="965"/>
      <c r="B326" s="965"/>
      <c r="C326" s="973"/>
      <c r="D326" s="965"/>
      <c r="E326" s="965"/>
      <c r="F326" s="965"/>
      <c r="G326" s="965"/>
      <c r="H326" s="965"/>
      <c r="I326" s="965"/>
      <c r="J326" s="965"/>
      <c r="K326" s="965"/>
    </row>
    <row r="327" spans="1:11" x14ac:dyDescent="0.25">
      <c r="A327" s="965"/>
      <c r="B327" s="965"/>
      <c r="C327" s="973"/>
      <c r="D327" s="965"/>
      <c r="E327" s="965"/>
      <c r="F327" s="965"/>
      <c r="G327" s="965"/>
      <c r="H327" s="965"/>
      <c r="I327" s="965"/>
      <c r="J327" s="965"/>
      <c r="K327" s="965"/>
    </row>
    <row r="328" spans="1:11" x14ac:dyDescent="0.25">
      <c r="A328" s="965"/>
      <c r="B328" s="965"/>
      <c r="C328" s="973"/>
      <c r="D328" s="965"/>
      <c r="E328" s="965"/>
      <c r="F328" s="965"/>
      <c r="G328" s="965"/>
      <c r="H328" s="965"/>
      <c r="I328" s="965"/>
      <c r="J328" s="965"/>
      <c r="K328" s="965"/>
    </row>
    <row r="329" spans="1:11" x14ac:dyDescent="0.25">
      <c r="A329" s="965"/>
      <c r="B329" s="965"/>
      <c r="C329" s="973"/>
      <c r="D329" s="965"/>
      <c r="E329" s="965"/>
      <c r="F329" s="965"/>
      <c r="G329" s="965"/>
      <c r="H329" s="965"/>
      <c r="I329" s="965"/>
      <c r="J329" s="965"/>
      <c r="K329" s="965"/>
    </row>
    <row r="330" spans="1:11" x14ac:dyDescent="0.25">
      <c r="A330" s="965"/>
      <c r="B330" s="965"/>
      <c r="C330" s="973"/>
      <c r="D330" s="965"/>
      <c r="E330" s="965"/>
      <c r="F330" s="965"/>
      <c r="G330" s="965"/>
      <c r="H330" s="965"/>
      <c r="I330" s="965"/>
      <c r="J330" s="965"/>
      <c r="K330" s="965"/>
    </row>
    <row r="331" spans="1:11" x14ac:dyDescent="0.25">
      <c r="A331" s="965"/>
      <c r="B331" s="965"/>
      <c r="C331" s="973"/>
      <c r="D331" s="965"/>
      <c r="E331" s="965"/>
      <c r="F331" s="965"/>
      <c r="G331" s="965"/>
      <c r="H331" s="965"/>
      <c r="I331" s="965"/>
      <c r="J331" s="965"/>
      <c r="K331" s="965"/>
    </row>
    <row r="332" spans="1:11" x14ac:dyDescent="0.25">
      <c r="A332" s="965"/>
      <c r="B332" s="965"/>
      <c r="C332" s="973"/>
      <c r="D332" s="965"/>
      <c r="E332" s="965"/>
      <c r="F332" s="965"/>
      <c r="G332" s="965"/>
      <c r="H332" s="965"/>
      <c r="I332" s="965"/>
      <c r="J332" s="965"/>
      <c r="K332" s="965"/>
    </row>
    <row r="333" spans="1:11" x14ac:dyDescent="0.25">
      <c r="A333" s="965"/>
      <c r="B333" s="965"/>
      <c r="C333" s="973"/>
      <c r="D333" s="965"/>
      <c r="E333" s="965"/>
      <c r="F333" s="965"/>
      <c r="G333" s="965"/>
      <c r="H333" s="965"/>
      <c r="I333" s="965"/>
      <c r="J333" s="965"/>
      <c r="K333" s="965"/>
    </row>
    <row r="334" spans="1:11" x14ac:dyDescent="0.25">
      <c r="A334" s="965"/>
      <c r="B334" s="965"/>
      <c r="C334" s="973"/>
      <c r="D334" s="965"/>
      <c r="E334" s="965"/>
      <c r="F334" s="965"/>
      <c r="G334" s="965"/>
      <c r="H334" s="965"/>
      <c r="I334" s="965"/>
      <c r="J334" s="965"/>
      <c r="K334" s="965"/>
    </row>
    <row r="335" spans="1:11" x14ac:dyDescent="0.25">
      <c r="A335" s="965"/>
      <c r="B335" s="965"/>
      <c r="C335" s="973"/>
      <c r="D335" s="965"/>
      <c r="E335" s="965"/>
      <c r="F335" s="965"/>
      <c r="G335" s="965"/>
      <c r="H335" s="965"/>
      <c r="I335" s="965"/>
      <c r="J335" s="965"/>
      <c r="K335" s="965"/>
    </row>
    <row r="336" spans="1:11" x14ac:dyDescent="0.25">
      <c r="A336" s="965"/>
      <c r="B336" s="965"/>
      <c r="C336" s="973"/>
      <c r="D336" s="965"/>
      <c r="E336" s="965"/>
      <c r="F336" s="965"/>
      <c r="G336" s="965"/>
      <c r="H336" s="965"/>
      <c r="I336" s="965"/>
      <c r="J336" s="965"/>
      <c r="K336" s="965"/>
    </row>
    <row r="337" spans="1:11" x14ac:dyDescent="0.25">
      <c r="A337" s="965"/>
      <c r="B337" s="965"/>
      <c r="C337" s="973"/>
      <c r="D337" s="965"/>
      <c r="E337" s="965"/>
      <c r="F337" s="965"/>
      <c r="G337" s="965"/>
      <c r="H337" s="965"/>
      <c r="I337" s="965"/>
      <c r="J337" s="965"/>
      <c r="K337" s="965"/>
    </row>
    <row r="338" spans="1:11" x14ac:dyDescent="0.25">
      <c r="A338" s="965"/>
      <c r="B338" s="965"/>
      <c r="C338" s="973"/>
      <c r="D338" s="965"/>
      <c r="E338" s="965"/>
      <c r="F338" s="965"/>
      <c r="G338" s="965"/>
      <c r="H338" s="965"/>
      <c r="I338" s="965"/>
      <c r="J338" s="965"/>
      <c r="K338" s="965"/>
    </row>
    <row r="339" spans="1:11" x14ac:dyDescent="0.25">
      <c r="A339" s="965"/>
      <c r="B339" s="965"/>
      <c r="C339" s="973"/>
      <c r="D339" s="965"/>
      <c r="E339" s="965"/>
      <c r="F339" s="965"/>
      <c r="G339" s="965"/>
      <c r="H339" s="965"/>
      <c r="I339" s="965"/>
      <c r="J339" s="965"/>
      <c r="K339" s="965"/>
    </row>
    <row r="340" spans="1:11" x14ac:dyDescent="0.25">
      <c r="A340" s="965"/>
      <c r="B340" s="965"/>
      <c r="C340" s="973"/>
      <c r="D340" s="965"/>
      <c r="E340" s="965"/>
      <c r="F340" s="965"/>
      <c r="G340" s="965"/>
      <c r="H340" s="965"/>
      <c r="I340" s="965"/>
      <c r="J340" s="965"/>
      <c r="K340" s="965"/>
    </row>
    <row r="341" spans="1:11" x14ac:dyDescent="0.25">
      <c r="A341" s="965"/>
      <c r="B341" s="965"/>
      <c r="C341" s="973"/>
      <c r="D341" s="965"/>
      <c r="E341" s="965"/>
      <c r="F341" s="965"/>
      <c r="G341" s="965"/>
      <c r="H341" s="965"/>
      <c r="I341" s="965"/>
      <c r="J341" s="965"/>
      <c r="K341" s="965"/>
    </row>
    <row r="342" spans="1:11" x14ac:dyDescent="0.25">
      <c r="A342" s="965"/>
      <c r="B342" s="965"/>
      <c r="C342" s="973"/>
      <c r="D342" s="965"/>
      <c r="E342" s="965"/>
      <c r="F342" s="965"/>
      <c r="G342" s="965"/>
      <c r="H342" s="965"/>
      <c r="I342" s="965"/>
      <c r="J342" s="965"/>
      <c r="K342" s="965"/>
    </row>
    <row r="343" spans="1:11" x14ac:dyDescent="0.25">
      <c r="A343" s="965"/>
      <c r="B343" s="965"/>
      <c r="C343" s="973"/>
      <c r="D343" s="965"/>
      <c r="E343" s="965"/>
      <c r="F343" s="965"/>
      <c r="G343" s="965"/>
      <c r="H343" s="965"/>
      <c r="I343" s="965"/>
      <c r="J343" s="965"/>
      <c r="K343" s="965"/>
    </row>
    <row r="344" spans="1:11" x14ac:dyDescent="0.25">
      <c r="A344" s="965"/>
      <c r="B344" s="965"/>
      <c r="C344" s="973"/>
      <c r="D344" s="965"/>
      <c r="E344" s="965"/>
      <c r="F344" s="965"/>
      <c r="G344" s="965"/>
      <c r="H344" s="965"/>
      <c r="I344" s="965"/>
      <c r="J344" s="965"/>
      <c r="K344" s="965"/>
    </row>
    <row r="345" spans="1:11" x14ac:dyDescent="0.25">
      <c r="A345" s="965"/>
      <c r="B345" s="965"/>
      <c r="C345" s="973"/>
      <c r="D345" s="965"/>
      <c r="E345" s="965"/>
      <c r="F345" s="965"/>
      <c r="G345" s="965"/>
      <c r="H345" s="965"/>
      <c r="I345" s="965"/>
      <c r="J345" s="965"/>
      <c r="K345" s="965"/>
    </row>
    <row r="346" spans="1:11" x14ac:dyDescent="0.25">
      <c r="A346" s="965"/>
      <c r="B346" s="965"/>
      <c r="C346" s="973"/>
      <c r="D346" s="965"/>
      <c r="E346" s="965"/>
      <c r="F346" s="965"/>
      <c r="G346" s="965"/>
      <c r="H346" s="965"/>
      <c r="I346" s="965"/>
      <c r="J346" s="965"/>
      <c r="K346" s="965"/>
    </row>
    <row r="347" spans="1:11" x14ac:dyDescent="0.25">
      <c r="A347" s="965"/>
      <c r="B347" s="965"/>
      <c r="C347" s="973"/>
      <c r="D347" s="965"/>
      <c r="E347" s="965"/>
      <c r="F347" s="965"/>
      <c r="G347" s="965"/>
      <c r="H347" s="965"/>
      <c r="I347" s="965"/>
      <c r="J347" s="965"/>
      <c r="K347" s="965"/>
    </row>
    <row r="348" spans="1:11" x14ac:dyDescent="0.25">
      <c r="A348" s="965"/>
      <c r="B348" s="965"/>
      <c r="C348" s="973"/>
      <c r="D348" s="965"/>
      <c r="E348" s="965"/>
      <c r="F348" s="965"/>
      <c r="G348" s="965"/>
      <c r="H348" s="965"/>
      <c r="I348" s="965"/>
      <c r="J348" s="965"/>
      <c r="K348" s="965"/>
    </row>
    <row r="349" spans="1:11" x14ac:dyDescent="0.25">
      <c r="A349" s="965"/>
      <c r="B349" s="965"/>
      <c r="C349" s="973"/>
      <c r="D349" s="965"/>
      <c r="E349" s="965"/>
      <c r="F349" s="965"/>
      <c r="G349" s="965"/>
      <c r="H349" s="965"/>
      <c r="I349" s="965"/>
      <c r="J349" s="965"/>
      <c r="K349" s="965"/>
    </row>
    <row r="350" spans="1:11" x14ac:dyDescent="0.25">
      <c r="A350" s="965"/>
      <c r="B350" s="965"/>
      <c r="C350" s="973"/>
      <c r="D350" s="965"/>
      <c r="E350" s="965"/>
      <c r="F350" s="965"/>
      <c r="G350" s="965"/>
      <c r="H350" s="965"/>
      <c r="I350" s="965"/>
      <c r="J350" s="965"/>
      <c r="K350" s="965"/>
    </row>
    <row r="351" spans="1:11" x14ac:dyDescent="0.25">
      <c r="A351" s="965"/>
      <c r="B351" s="965"/>
      <c r="C351" s="973"/>
      <c r="D351" s="965"/>
      <c r="E351" s="965"/>
      <c r="F351" s="965"/>
      <c r="G351" s="965"/>
      <c r="H351" s="965"/>
      <c r="I351" s="965"/>
      <c r="J351" s="965"/>
      <c r="K351" s="965"/>
    </row>
    <row r="352" spans="1:11" x14ac:dyDescent="0.25">
      <c r="A352" s="965"/>
      <c r="B352" s="965"/>
      <c r="C352" s="973"/>
      <c r="D352" s="965"/>
      <c r="E352" s="965"/>
      <c r="F352" s="965"/>
      <c r="G352" s="965"/>
      <c r="H352" s="965"/>
      <c r="I352" s="965"/>
      <c r="J352" s="965"/>
      <c r="K352" s="965"/>
    </row>
    <row r="353" spans="1:11" x14ac:dyDescent="0.25">
      <c r="A353" s="965"/>
      <c r="B353" s="965"/>
      <c r="C353" s="973"/>
      <c r="D353" s="965"/>
      <c r="E353" s="965"/>
      <c r="F353" s="965"/>
      <c r="G353" s="965"/>
      <c r="H353" s="965"/>
      <c r="I353" s="965"/>
      <c r="J353" s="965"/>
      <c r="K353" s="965"/>
    </row>
  </sheetData>
  <mergeCells count="2">
    <mergeCell ref="A1:G1"/>
    <mergeCell ref="A2:G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/>
  </sheetViews>
  <sheetFormatPr defaultColWidth="8.109375" defaultRowHeight="13.8" x14ac:dyDescent="0.3"/>
  <cols>
    <col min="1" max="1" width="3.33203125" style="977" customWidth="1"/>
    <col min="2" max="2" width="49.6640625" style="1013" customWidth="1"/>
    <col min="3" max="4" width="10.6640625" style="977" customWidth="1"/>
    <col min="5" max="5" width="12.109375" style="977" customWidth="1"/>
    <col min="6" max="7" width="10.6640625" style="977" customWidth="1"/>
    <col min="8" max="8" width="11.88671875" style="977" customWidth="1"/>
    <col min="9" max="10" width="10.6640625" style="977" customWidth="1"/>
    <col min="11" max="11" width="11.77734375" style="977" customWidth="1"/>
    <col min="12" max="12" width="10.88671875" style="977" bestFit="1" customWidth="1"/>
    <col min="13" max="13" width="9.6640625" style="977" bestFit="1" customWidth="1"/>
    <col min="14" max="14" width="14.21875" style="977" bestFit="1" customWidth="1"/>
    <col min="15" max="256" width="8.109375" style="977"/>
    <col min="257" max="257" width="3.33203125" style="977" customWidth="1"/>
    <col min="258" max="258" width="49.6640625" style="977" customWidth="1"/>
    <col min="259" max="260" width="10.6640625" style="977" customWidth="1"/>
    <col min="261" max="261" width="12.109375" style="977" customWidth="1"/>
    <col min="262" max="263" width="10.6640625" style="977" customWidth="1"/>
    <col min="264" max="264" width="11.88671875" style="977" customWidth="1"/>
    <col min="265" max="266" width="10.6640625" style="977" customWidth="1"/>
    <col min="267" max="267" width="11.77734375" style="977" customWidth="1"/>
    <col min="268" max="268" width="10.88671875" style="977" bestFit="1" customWidth="1"/>
    <col min="269" max="269" width="9.6640625" style="977" bestFit="1" customWidth="1"/>
    <col min="270" max="270" width="14.21875" style="977" bestFit="1" customWidth="1"/>
    <col min="271" max="512" width="8.109375" style="977"/>
    <col min="513" max="513" width="3.33203125" style="977" customWidth="1"/>
    <col min="514" max="514" width="49.6640625" style="977" customWidth="1"/>
    <col min="515" max="516" width="10.6640625" style="977" customWidth="1"/>
    <col min="517" max="517" width="12.109375" style="977" customWidth="1"/>
    <col min="518" max="519" width="10.6640625" style="977" customWidth="1"/>
    <col min="520" max="520" width="11.88671875" style="977" customWidth="1"/>
    <col min="521" max="522" width="10.6640625" style="977" customWidth="1"/>
    <col min="523" max="523" width="11.77734375" style="977" customWidth="1"/>
    <col min="524" max="524" width="10.88671875" style="977" bestFit="1" customWidth="1"/>
    <col min="525" max="525" width="9.6640625" style="977" bestFit="1" customWidth="1"/>
    <col min="526" max="526" width="14.21875" style="977" bestFit="1" customWidth="1"/>
    <col min="527" max="768" width="8.109375" style="977"/>
    <col min="769" max="769" width="3.33203125" style="977" customWidth="1"/>
    <col min="770" max="770" width="49.6640625" style="977" customWidth="1"/>
    <col min="771" max="772" width="10.6640625" style="977" customWidth="1"/>
    <col min="773" max="773" width="12.109375" style="977" customWidth="1"/>
    <col min="774" max="775" width="10.6640625" style="977" customWidth="1"/>
    <col min="776" max="776" width="11.88671875" style="977" customWidth="1"/>
    <col min="777" max="778" width="10.6640625" style="977" customWidth="1"/>
    <col min="779" max="779" width="11.77734375" style="977" customWidth="1"/>
    <col min="780" max="780" width="10.88671875" style="977" bestFit="1" customWidth="1"/>
    <col min="781" max="781" width="9.6640625" style="977" bestFit="1" customWidth="1"/>
    <col min="782" max="782" width="14.21875" style="977" bestFit="1" customWidth="1"/>
    <col min="783" max="1024" width="8.109375" style="977"/>
    <col min="1025" max="1025" width="3.33203125" style="977" customWidth="1"/>
    <col min="1026" max="1026" width="49.6640625" style="977" customWidth="1"/>
    <col min="1027" max="1028" width="10.6640625" style="977" customWidth="1"/>
    <col min="1029" max="1029" width="12.109375" style="977" customWidth="1"/>
    <col min="1030" max="1031" width="10.6640625" style="977" customWidth="1"/>
    <col min="1032" max="1032" width="11.88671875" style="977" customWidth="1"/>
    <col min="1033" max="1034" width="10.6640625" style="977" customWidth="1"/>
    <col min="1035" max="1035" width="11.77734375" style="977" customWidth="1"/>
    <col min="1036" max="1036" width="10.88671875" style="977" bestFit="1" customWidth="1"/>
    <col min="1037" max="1037" width="9.6640625" style="977" bestFit="1" customWidth="1"/>
    <col min="1038" max="1038" width="14.21875" style="977" bestFit="1" customWidth="1"/>
    <col min="1039" max="1280" width="8.109375" style="977"/>
    <col min="1281" max="1281" width="3.33203125" style="977" customWidth="1"/>
    <col min="1282" max="1282" width="49.6640625" style="977" customWidth="1"/>
    <col min="1283" max="1284" width="10.6640625" style="977" customWidth="1"/>
    <col min="1285" max="1285" width="12.109375" style="977" customWidth="1"/>
    <col min="1286" max="1287" width="10.6640625" style="977" customWidth="1"/>
    <col min="1288" max="1288" width="11.88671875" style="977" customWidth="1"/>
    <col min="1289" max="1290" width="10.6640625" style="977" customWidth="1"/>
    <col min="1291" max="1291" width="11.77734375" style="977" customWidth="1"/>
    <col min="1292" max="1292" width="10.88671875" style="977" bestFit="1" customWidth="1"/>
    <col min="1293" max="1293" width="9.6640625" style="977" bestFit="1" customWidth="1"/>
    <col min="1294" max="1294" width="14.21875" style="977" bestFit="1" customWidth="1"/>
    <col min="1295" max="1536" width="8.109375" style="977"/>
    <col min="1537" max="1537" width="3.33203125" style="977" customWidth="1"/>
    <col min="1538" max="1538" width="49.6640625" style="977" customWidth="1"/>
    <col min="1539" max="1540" width="10.6640625" style="977" customWidth="1"/>
    <col min="1541" max="1541" width="12.109375" style="977" customWidth="1"/>
    <col min="1542" max="1543" width="10.6640625" style="977" customWidth="1"/>
    <col min="1544" max="1544" width="11.88671875" style="977" customWidth="1"/>
    <col min="1545" max="1546" width="10.6640625" style="977" customWidth="1"/>
    <col min="1547" max="1547" width="11.77734375" style="977" customWidth="1"/>
    <col min="1548" max="1548" width="10.88671875" style="977" bestFit="1" customWidth="1"/>
    <col min="1549" max="1549" width="9.6640625" style="977" bestFit="1" customWidth="1"/>
    <col min="1550" max="1550" width="14.21875" style="977" bestFit="1" customWidth="1"/>
    <col min="1551" max="1792" width="8.109375" style="977"/>
    <col min="1793" max="1793" width="3.33203125" style="977" customWidth="1"/>
    <col min="1794" max="1794" width="49.6640625" style="977" customWidth="1"/>
    <col min="1795" max="1796" width="10.6640625" style="977" customWidth="1"/>
    <col min="1797" max="1797" width="12.109375" style="977" customWidth="1"/>
    <col min="1798" max="1799" width="10.6640625" style="977" customWidth="1"/>
    <col min="1800" max="1800" width="11.88671875" style="977" customWidth="1"/>
    <col min="1801" max="1802" width="10.6640625" style="977" customWidth="1"/>
    <col min="1803" max="1803" width="11.77734375" style="977" customWidth="1"/>
    <col min="1804" max="1804" width="10.88671875" style="977" bestFit="1" customWidth="1"/>
    <col min="1805" max="1805" width="9.6640625" style="977" bestFit="1" customWidth="1"/>
    <col min="1806" max="1806" width="14.21875" style="977" bestFit="1" customWidth="1"/>
    <col min="1807" max="2048" width="8.109375" style="977"/>
    <col min="2049" max="2049" width="3.33203125" style="977" customWidth="1"/>
    <col min="2050" max="2050" width="49.6640625" style="977" customWidth="1"/>
    <col min="2051" max="2052" width="10.6640625" style="977" customWidth="1"/>
    <col min="2053" max="2053" width="12.109375" style="977" customWidth="1"/>
    <col min="2054" max="2055" width="10.6640625" style="977" customWidth="1"/>
    <col min="2056" max="2056" width="11.88671875" style="977" customWidth="1"/>
    <col min="2057" max="2058" width="10.6640625" style="977" customWidth="1"/>
    <col min="2059" max="2059" width="11.77734375" style="977" customWidth="1"/>
    <col min="2060" max="2060" width="10.88671875" style="977" bestFit="1" customWidth="1"/>
    <col min="2061" max="2061" width="9.6640625" style="977" bestFit="1" customWidth="1"/>
    <col min="2062" max="2062" width="14.21875" style="977" bestFit="1" customWidth="1"/>
    <col min="2063" max="2304" width="8.109375" style="977"/>
    <col min="2305" max="2305" width="3.33203125" style="977" customWidth="1"/>
    <col min="2306" max="2306" width="49.6640625" style="977" customWidth="1"/>
    <col min="2307" max="2308" width="10.6640625" style="977" customWidth="1"/>
    <col min="2309" max="2309" width="12.109375" style="977" customWidth="1"/>
    <col min="2310" max="2311" width="10.6640625" style="977" customWidth="1"/>
    <col min="2312" max="2312" width="11.88671875" style="977" customWidth="1"/>
    <col min="2313" max="2314" width="10.6640625" style="977" customWidth="1"/>
    <col min="2315" max="2315" width="11.77734375" style="977" customWidth="1"/>
    <col min="2316" max="2316" width="10.88671875" style="977" bestFit="1" customWidth="1"/>
    <col min="2317" max="2317" width="9.6640625" style="977" bestFit="1" customWidth="1"/>
    <col min="2318" max="2318" width="14.21875" style="977" bestFit="1" customWidth="1"/>
    <col min="2319" max="2560" width="8.109375" style="977"/>
    <col min="2561" max="2561" width="3.33203125" style="977" customWidth="1"/>
    <col min="2562" max="2562" width="49.6640625" style="977" customWidth="1"/>
    <col min="2563" max="2564" width="10.6640625" style="977" customWidth="1"/>
    <col min="2565" max="2565" width="12.109375" style="977" customWidth="1"/>
    <col min="2566" max="2567" width="10.6640625" style="977" customWidth="1"/>
    <col min="2568" max="2568" width="11.88671875" style="977" customWidth="1"/>
    <col min="2569" max="2570" width="10.6640625" style="977" customWidth="1"/>
    <col min="2571" max="2571" width="11.77734375" style="977" customWidth="1"/>
    <col min="2572" max="2572" width="10.88671875" style="977" bestFit="1" customWidth="1"/>
    <col min="2573" max="2573" width="9.6640625" style="977" bestFit="1" customWidth="1"/>
    <col min="2574" max="2574" width="14.21875" style="977" bestFit="1" customWidth="1"/>
    <col min="2575" max="2816" width="8.109375" style="977"/>
    <col min="2817" max="2817" width="3.33203125" style="977" customWidth="1"/>
    <col min="2818" max="2818" width="49.6640625" style="977" customWidth="1"/>
    <col min="2819" max="2820" width="10.6640625" style="977" customWidth="1"/>
    <col min="2821" max="2821" width="12.109375" style="977" customWidth="1"/>
    <col min="2822" max="2823" width="10.6640625" style="977" customWidth="1"/>
    <col min="2824" max="2824" width="11.88671875" style="977" customWidth="1"/>
    <col min="2825" max="2826" width="10.6640625" style="977" customWidth="1"/>
    <col min="2827" max="2827" width="11.77734375" style="977" customWidth="1"/>
    <col min="2828" max="2828" width="10.88671875" style="977" bestFit="1" customWidth="1"/>
    <col min="2829" max="2829" width="9.6640625" style="977" bestFit="1" customWidth="1"/>
    <col min="2830" max="2830" width="14.21875" style="977" bestFit="1" customWidth="1"/>
    <col min="2831" max="3072" width="8.109375" style="977"/>
    <col min="3073" max="3073" width="3.33203125" style="977" customWidth="1"/>
    <col min="3074" max="3074" width="49.6640625" style="977" customWidth="1"/>
    <col min="3075" max="3076" width="10.6640625" style="977" customWidth="1"/>
    <col min="3077" max="3077" width="12.109375" style="977" customWidth="1"/>
    <col min="3078" max="3079" width="10.6640625" style="977" customWidth="1"/>
    <col min="3080" max="3080" width="11.88671875" style="977" customWidth="1"/>
    <col min="3081" max="3082" width="10.6640625" style="977" customWidth="1"/>
    <col min="3083" max="3083" width="11.77734375" style="977" customWidth="1"/>
    <col min="3084" max="3084" width="10.88671875" style="977" bestFit="1" customWidth="1"/>
    <col min="3085" max="3085" width="9.6640625" style="977" bestFit="1" customWidth="1"/>
    <col min="3086" max="3086" width="14.21875" style="977" bestFit="1" customWidth="1"/>
    <col min="3087" max="3328" width="8.109375" style="977"/>
    <col min="3329" max="3329" width="3.33203125" style="977" customWidth="1"/>
    <col min="3330" max="3330" width="49.6640625" style="977" customWidth="1"/>
    <col min="3331" max="3332" width="10.6640625" style="977" customWidth="1"/>
    <col min="3333" max="3333" width="12.109375" style="977" customWidth="1"/>
    <col min="3334" max="3335" width="10.6640625" style="977" customWidth="1"/>
    <col min="3336" max="3336" width="11.88671875" style="977" customWidth="1"/>
    <col min="3337" max="3338" width="10.6640625" style="977" customWidth="1"/>
    <col min="3339" max="3339" width="11.77734375" style="977" customWidth="1"/>
    <col min="3340" max="3340" width="10.88671875" style="977" bestFit="1" customWidth="1"/>
    <col min="3341" max="3341" width="9.6640625" style="977" bestFit="1" customWidth="1"/>
    <col min="3342" max="3342" width="14.21875" style="977" bestFit="1" customWidth="1"/>
    <col min="3343" max="3584" width="8.109375" style="977"/>
    <col min="3585" max="3585" width="3.33203125" style="977" customWidth="1"/>
    <col min="3586" max="3586" width="49.6640625" style="977" customWidth="1"/>
    <col min="3587" max="3588" width="10.6640625" style="977" customWidth="1"/>
    <col min="3589" max="3589" width="12.109375" style="977" customWidth="1"/>
    <col min="3590" max="3591" width="10.6640625" style="977" customWidth="1"/>
    <col min="3592" max="3592" width="11.88671875" style="977" customWidth="1"/>
    <col min="3593" max="3594" width="10.6640625" style="977" customWidth="1"/>
    <col min="3595" max="3595" width="11.77734375" style="977" customWidth="1"/>
    <col min="3596" max="3596" width="10.88671875" style="977" bestFit="1" customWidth="1"/>
    <col min="3597" max="3597" width="9.6640625" style="977" bestFit="1" customWidth="1"/>
    <col min="3598" max="3598" width="14.21875" style="977" bestFit="1" customWidth="1"/>
    <col min="3599" max="3840" width="8.109375" style="977"/>
    <col min="3841" max="3841" width="3.33203125" style="977" customWidth="1"/>
    <col min="3842" max="3842" width="49.6640625" style="977" customWidth="1"/>
    <col min="3843" max="3844" width="10.6640625" style="977" customWidth="1"/>
    <col min="3845" max="3845" width="12.109375" style="977" customWidth="1"/>
    <col min="3846" max="3847" width="10.6640625" style="977" customWidth="1"/>
    <col min="3848" max="3848" width="11.88671875" style="977" customWidth="1"/>
    <col min="3849" max="3850" width="10.6640625" style="977" customWidth="1"/>
    <col min="3851" max="3851" width="11.77734375" style="977" customWidth="1"/>
    <col min="3852" max="3852" width="10.88671875" style="977" bestFit="1" customWidth="1"/>
    <col min="3853" max="3853" width="9.6640625" style="977" bestFit="1" customWidth="1"/>
    <col min="3854" max="3854" width="14.21875" style="977" bestFit="1" customWidth="1"/>
    <col min="3855" max="4096" width="8.109375" style="977"/>
    <col min="4097" max="4097" width="3.33203125" style="977" customWidth="1"/>
    <col min="4098" max="4098" width="49.6640625" style="977" customWidth="1"/>
    <col min="4099" max="4100" width="10.6640625" style="977" customWidth="1"/>
    <col min="4101" max="4101" width="12.109375" style="977" customWidth="1"/>
    <col min="4102" max="4103" width="10.6640625" style="977" customWidth="1"/>
    <col min="4104" max="4104" width="11.88671875" style="977" customWidth="1"/>
    <col min="4105" max="4106" width="10.6640625" style="977" customWidth="1"/>
    <col min="4107" max="4107" width="11.77734375" style="977" customWidth="1"/>
    <col min="4108" max="4108" width="10.88671875" style="977" bestFit="1" customWidth="1"/>
    <col min="4109" max="4109" width="9.6640625" style="977" bestFit="1" customWidth="1"/>
    <col min="4110" max="4110" width="14.21875" style="977" bestFit="1" customWidth="1"/>
    <col min="4111" max="4352" width="8.109375" style="977"/>
    <col min="4353" max="4353" width="3.33203125" style="977" customWidth="1"/>
    <col min="4354" max="4354" width="49.6640625" style="977" customWidth="1"/>
    <col min="4355" max="4356" width="10.6640625" style="977" customWidth="1"/>
    <col min="4357" max="4357" width="12.109375" style="977" customWidth="1"/>
    <col min="4358" max="4359" width="10.6640625" style="977" customWidth="1"/>
    <col min="4360" max="4360" width="11.88671875" style="977" customWidth="1"/>
    <col min="4361" max="4362" width="10.6640625" style="977" customWidth="1"/>
    <col min="4363" max="4363" width="11.77734375" style="977" customWidth="1"/>
    <col min="4364" max="4364" width="10.88671875" style="977" bestFit="1" customWidth="1"/>
    <col min="4365" max="4365" width="9.6640625" style="977" bestFit="1" customWidth="1"/>
    <col min="4366" max="4366" width="14.21875" style="977" bestFit="1" customWidth="1"/>
    <col min="4367" max="4608" width="8.109375" style="977"/>
    <col min="4609" max="4609" width="3.33203125" style="977" customWidth="1"/>
    <col min="4610" max="4610" width="49.6640625" style="977" customWidth="1"/>
    <col min="4611" max="4612" width="10.6640625" style="977" customWidth="1"/>
    <col min="4613" max="4613" width="12.109375" style="977" customWidth="1"/>
    <col min="4614" max="4615" width="10.6640625" style="977" customWidth="1"/>
    <col min="4616" max="4616" width="11.88671875" style="977" customWidth="1"/>
    <col min="4617" max="4618" width="10.6640625" style="977" customWidth="1"/>
    <col min="4619" max="4619" width="11.77734375" style="977" customWidth="1"/>
    <col min="4620" max="4620" width="10.88671875" style="977" bestFit="1" customWidth="1"/>
    <col min="4621" max="4621" width="9.6640625" style="977" bestFit="1" customWidth="1"/>
    <col min="4622" max="4622" width="14.21875" style="977" bestFit="1" customWidth="1"/>
    <col min="4623" max="4864" width="8.109375" style="977"/>
    <col min="4865" max="4865" width="3.33203125" style="977" customWidth="1"/>
    <col min="4866" max="4866" width="49.6640625" style="977" customWidth="1"/>
    <col min="4867" max="4868" width="10.6640625" style="977" customWidth="1"/>
    <col min="4869" max="4869" width="12.109375" style="977" customWidth="1"/>
    <col min="4870" max="4871" width="10.6640625" style="977" customWidth="1"/>
    <col min="4872" max="4872" width="11.88671875" style="977" customWidth="1"/>
    <col min="4873" max="4874" width="10.6640625" style="977" customWidth="1"/>
    <col min="4875" max="4875" width="11.77734375" style="977" customWidth="1"/>
    <col min="4876" max="4876" width="10.88671875" style="977" bestFit="1" customWidth="1"/>
    <col min="4877" max="4877" width="9.6640625" style="977" bestFit="1" customWidth="1"/>
    <col min="4878" max="4878" width="14.21875" style="977" bestFit="1" customWidth="1"/>
    <col min="4879" max="5120" width="8.109375" style="977"/>
    <col min="5121" max="5121" width="3.33203125" style="977" customWidth="1"/>
    <col min="5122" max="5122" width="49.6640625" style="977" customWidth="1"/>
    <col min="5123" max="5124" width="10.6640625" style="977" customWidth="1"/>
    <col min="5125" max="5125" width="12.109375" style="977" customWidth="1"/>
    <col min="5126" max="5127" width="10.6640625" style="977" customWidth="1"/>
    <col min="5128" max="5128" width="11.88671875" style="977" customWidth="1"/>
    <col min="5129" max="5130" width="10.6640625" style="977" customWidth="1"/>
    <col min="5131" max="5131" width="11.77734375" style="977" customWidth="1"/>
    <col min="5132" max="5132" width="10.88671875" style="977" bestFit="1" customWidth="1"/>
    <col min="5133" max="5133" width="9.6640625" style="977" bestFit="1" customWidth="1"/>
    <col min="5134" max="5134" width="14.21875" style="977" bestFit="1" customWidth="1"/>
    <col min="5135" max="5376" width="8.109375" style="977"/>
    <col min="5377" max="5377" width="3.33203125" style="977" customWidth="1"/>
    <col min="5378" max="5378" width="49.6640625" style="977" customWidth="1"/>
    <col min="5379" max="5380" width="10.6640625" style="977" customWidth="1"/>
    <col min="5381" max="5381" width="12.109375" style="977" customWidth="1"/>
    <col min="5382" max="5383" width="10.6640625" style="977" customWidth="1"/>
    <col min="5384" max="5384" width="11.88671875" style="977" customWidth="1"/>
    <col min="5385" max="5386" width="10.6640625" style="977" customWidth="1"/>
    <col min="5387" max="5387" width="11.77734375" style="977" customWidth="1"/>
    <col min="5388" max="5388" width="10.88671875" style="977" bestFit="1" customWidth="1"/>
    <col min="5389" max="5389" width="9.6640625" style="977" bestFit="1" customWidth="1"/>
    <col min="5390" max="5390" width="14.21875" style="977" bestFit="1" customWidth="1"/>
    <col min="5391" max="5632" width="8.109375" style="977"/>
    <col min="5633" max="5633" width="3.33203125" style="977" customWidth="1"/>
    <col min="5634" max="5634" width="49.6640625" style="977" customWidth="1"/>
    <col min="5635" max="5636" width="10.6640625" style="977" customWidth="1"/>
    <col min="5637" max="5637" width="12.109375" style="977" customWidth="1"/>
    <col min="5638" max="5639" width="10.6640625" style="977" customWidth="1"/>
    <col min="5640" max="5640" width="11.88671875" style="977" customWidth="1"/>
    <col min="5641" max="5642" width="10.6640625" style="977" customWidth="1"/>
    <col min="5643" max="5643" width="11.77734375" style="977" customWidth="1"/>
    <col min="5644" max="5644" width="10.88671875" style="977" bestFit="1" customWidth="1"/>
    <col min="5645" max="5645" width="9.6640625" style="977" bestFit="1" customWidth="1"/>
    <col min="5646" max="5646" width="14.21875" style="977" bestFit="1" customWidth="1"/>
    <col min="5647" max="5888" width="8.109375" style="977"/>
    <col min="5889" max="5889" width="3.33203125" style="977" customWidth="1"/>
    <col min="5890" max="5890" width="49.6640625" style="977" customWidth="1"/>
    <col min="5891" max="5892" width="10.6640625" style="977" customWidth="1"/>
    <col min="5893" max="5893" width="12.109375" style="977" customWidth="1"/>
    <col min="5894" max="5895" width="10.6640625" style="977" customWidth="1"/>
    <col min="5896" max="5896" width="11.88671875" style="977" customWidth="1"/>
    <col min="5897" max="5898" width="10.6640625" style="977" customWidth="1"/>
    <col min="5899" max="5899" width="11.77734375" style="977" customWidth="1"/>
    <col min="5900" max="5900" width="10.88671875" style="977" bestFit="1" customWidth="1"/>
    <col min="5901" max="5901" width="9.6640625" style="977" bestFit="1" customWidth="1"/>
    <col min="5902" max="5902" width="14.21875" style="977" bestFit="1" customWidth="1"/>
    <col min="5903" max="6144" width="8.109375" style="977"/>
    <col min="6145" max="6145" width="3.33203125" style="977" customWidth="1"/>
    <col min="6146" max="6146" width="49.6640625" style="977" customWidth="1"/>
    <col min="6147" max="6148" width="10.6640625" style="977" customWidth="1"/>
    <col min="6149" max="6149" width="12.109375" style="977" customWidth="1"/>
    <col min="6150" max="6151" width="10.6640625" style="977" customWidth="1"/>
    <col min="6152" max="6152" width="11.88671875" style="977" customWidth="1"/>
    <col min="6153" max="6154" width="10.6640625" style="977" customWidth="1"/>
    <col min="6155" max="6155" width="11.77734375" style="977" customWidth="1"/>
    <col min="6156" max="6156" width="10.88671875" style="977" bestFit="1" customWidth="1"/>
    <col min="6157" max="6157" width="9.6640625" style="977" bestFit="1" customWidth="1"/>
    <col min="6158" max="6158" width="14.21875" style="977" bestFit="1" customWidth="1"/>
    <col min="6159" max="6400" width="8.109375" style="977"/>
    <col min="6401" max="6401" width="3.33203125" style="977" customWidth="1"/>
    <col min="6402" max="6402" width="49.6640625" style="977" customWidth="1"/>
    <col min="6403" max="6404" width="10.6640625" style="977" customWidth="1"/>
    <col min="6405" max="6405" width="12.109375" style="977" customWidth="1"/>
    <col min="6406" max="6407" width="10.6640625" style="977" customWidth="1"/>
    <col min="6408" max="6408" width="11.88671875" style="977" customWidth="1"/>
    <col min="6409" max="6410" width="10.6640625" style="977" customWidth="1"/>
    <col min="6411" max="6411" width="11.77734375" style="977" customWidth="1"/>
    <col min="6412" max="6412" width="10.88671875" style="977" bestFit="1" customWidth="1"/>
    <col min="6413" max="6413" width="9.6640625" style="977" bestFit="1" customWidth="1"/>
    <col min="6414" max="6414" width="14.21875" style="977" bestFit="1" customWidth="1"/>
    <col min="6415" max="6656" width="8.109375" style="977"/>
    <col min="6657" max="6657" width="3.33203125" style="977" customWidth="1"/>
    <col min="6658" max="6658" width="49.6640625" style="977" customWidth="1"/>
    <col min="6659" max="6660" width="10.6640625" style="977" customWidth="1"/>
    <col min="6661" max="6661" width="12.109375" style="977" customWidth="1"/>
    <col min="6662" max="6663" width="10.6640625" style="977" customWidth="1"/>
    <col min="6664" max="6664" width="11.88671875" style="977" customWidth="1"/>
    <col min="6665" max="6666" width="10.6640625" style="977" customWidth="1"/>
    <col min="6667" max="6667" width="11.77734375" style="977" customWidth="1"/>
    <col min="6668" max="6668" width="10.88671875" style="977" bestFit="1" customWidth="1"/>
    <col min="6669" max="6669" width="9.6640625" style="977" bestFit="1" customWidth="1"/>
    <col min="6670" max="6670" width="14.21875" style="977" bestFit="1" customWidth="1"/>
    <col min="6671" max="6912" width="8.109375" style="977"/>
    <col min="6913" max="6913" width="3.33203125" style="977" customWidth="1"/>
    <col min="6914" max="6914" width="49.6640625" style="977" customWidth="1"/>
    <col min="6915" max="6916" width="10.6640625" style="977" customWidth="1"/>
    <col min="6917" max="6917" width="12.109375" style="977" customWidth="1"/>
    <col min="6918" max="6919" width="10.6640625" style="977" customWidth="1"/>
    <col min="6920" max="6920" width="11.88671875" style="977" customWidth="1"/>
    <col min="6921" max="6922" width="10.6640625" style="977" customWidth="1"/>
    <col min="6923" max="6923" width="11.77734375" style="977" customWidth="1"/>
    <col min="6924" max="6924" width="10.88671875" style="977" bestFit="1" customWidth="1"/>
    <col min="6925" max="6925" width="9.6640625" style="977" bestFit="1" customWidth="1"/>
    <col min="6926" max="6926" width="14.21875" style="977" bestFit="1" customWidth="1"/>
    <col min="6927" max="7168" width="8.109375" style="977"/>
    <col min="7169" max="7169" width="3.33203125" style="977" customWidth="1"/>
    <col min="7170" max="7170" width="49.6640625" style="977" customWidth="1"/>
    <col min="7171" max="7172" width="10.6640625" style="977" customWidth="1"/>
    <col min="7173" max="7173" width="12.109375" style="977" customWidth="1"/>
    <col min="7174" max="7175" width="10.6640625" style="977" customWidth="1"/>
    <col min="7176" max="7176" width="11.88671875" style="977" customWidth="1"/>
    <col min="7177" max="7178" width="10.6640625" style="977" customWidth="1"/>
    <col min="7179" max="7179" width="11.77734375" style="977" customWidth="1"/>
    <col min="7180" max="7180" width="10.88671875" style="977" bestFit="1" customWidth="1"/>
    <col min="7181" max="7181" width="9.6640625" style="977" bestFit="1" customWidth="1"/>
    <col min="7182" max="7182" width="14.21875" style="977" bestFit="1" customWidth="1"/>
    <col min="7183" max="7424" width="8.109375" style="977"/>
    <col min="7425" max="7425" width="3.33203125" style="977" customWidth="1"/>
    <col min="7426" max="7426" width="49.6640625" style="977" customWidth="1"/>
    <col min="7427" max="7428" width="10.6640625" style="977" customWidth="1"/>
    <col min="7429" max="7429" width="12.109375" style="977" customWidth="1"/>
    <col min="7430" max="7431" width="10.6640625" style="977" customWidth="1"/>
    <col min="7432" max="7432" width="11.88671875" style="977" customWidth="1"/>
    <col min="7433" max="7434" width="10.6640625" style="977" customWidth="1"/>
    <col min="7435" max="7435" width="11.77734375" style="977" customWidth="1"/>
    <col min="7436" max="7436" width="10.88671875" style="977" bestFit="1" customWidth="1"/>
    <col min="7437" max="7437" width="9.6640625" style="977" bestFit="1" customWidth="1"/>
    <col min="7438" max="7438" width="14.21875" style="977" bestFit="1" customWidth="1"/>
    <col min="7439" max="7680" width="8.109375" style="977"/>
    <col min="7681" max="7681" width="3.33203125" style="977" customWidth="1"/>
    <col min="7682" max="7682" width="49.6640625" style="977" customWidth="1"/>
    <col min="7683" max="7684" width="10.6640625" style="977" customWidth="1"/>
    <col min="7685" max="7685" width="12.109375" style="977" customWidth="1"/>
    <col min="7686" max="7687" width="10.6640625" style="977" customWidth="1"/>
    <col min="7688" max="7688" width="11.88671875" style="977" customWidth="1"/>
    <col min="7689" max="7690" width="10.6640625" style="977" customWidth="1"/>
    <col min="7691" max="7691" width="11.77734375" style="977" customWidth="1"/>
    <col min="7692" max="7692" width="10.88671875" style="977" bestFit="1" customWidth="1"/>
    <col min="7693" max="7693" width="9.6640625" style="977" bestFit="1" customWidth="1"/>
    <col min="7694" max="7694" width="14.21875" style="977" bestFit="1" customWidth="1"/>
    <col min="7695" max="7936" width="8.109375" style="977"/>
    <col min="7937" max="7937" width="3.33203125" style="977" customWidth="1"/>
    <col min="7938" max="7938" width="49.6640625" style="977" customWidth="1"/>
    <col min="7939" max="7940" width="10.6640625" style="977" customWidth="1"/>
    <col min="7941" max="7941" width="12.109375" style="977" customWidth="1"/>
    <col min="7942" max="7943" width="10.6640625" style="977" customWidth="1"/>
    <col min="7944" max="7944" width="11.88671875" style="977" customWidth="1"/>
    <col min="7945" max="7946" width="10.6640625" style="977" customWidth="1"/>
    <col min="7947" max="7947" width="11.77734375" style="977" customWidth="1"/>
    <col min="7948" max="7948" width="10.88671875" style="977" bestFit="1" customWidth="1"/>
    <col min="7949" max="7949" width="9.6640625" style="977" bestFit="1" customWidth="1"/>
    <col min="7950" max="7950" width="14.21875" style="977" bestFit="1" customWidth="1"/>
    <col min="7951" max="8192" width="8.109375" style="977"/>
    <col min="8193" max="8193" width="3.33203125" style="977" customWidth="1"/>
    <col min="8194" max="8194" width="49.6640625" style="977" customWidth="1"/>
    <col min="8195" max="8196" width="10.6640625" style="977" customWidth="1"/>
    <col min="8197" max="8197" width="12.109375" style="977" customWidth="1"/>
    <col min="8198" max="8199" width="10.6640625" style="977" customWidth="1"/>
    <col min="8200" max="8200" width="11.88671875" style="977" customWidth="1"/>
    <col min="8201" max="8202" width="10.6640625" style="977" customWidth="1"/>
    <col min="8203" max="8203" width="11.77734375" style="977" customWidth="1"/>
    <col min="8204" max="8204" width="10.88671875" style="977" bestFit="1" customWidth="1"/>
    <col min="8205" max="8205" width="9.6640625" style="977" bestFit="1" customWidth="1"/>
    <col min="8206" max="8206" width="14.21875" style="977" bestFit="1" customWidth="1"/>
    <col min="8207" max="8448" width="8.109375" style="977"/>
    <col min="8449" max="8449" width="3.33203125" style="977" customWidth="1"/>
    <col min="8450" max="8450" width="49.6640625" style="977" customWidth="1"/>
    <col min="8451" max="8452" width="10.6640625" style="977" customWidth="1"/>
    <col min="8453" max="8453" width="12.109375" style="977" customWidth="1"/>
    <col min="8454" max="8455" width="10.6640625" style="977" customWidth="1"/>
    <col min="8456" max="8456" width="11.88671875" style="977" customWidth="1"/>
    <col min="8457" max="8458" width="10.6640625" style="977" customWidth="1"/>
    <col min="8459" max="8459" width="11.77734375" style="977" customWidth="1"/>
    <col min="8460" max="8460" width="10.88671875" style="977" bestFit="1" customWidth="1"/>
    <col min="8461" max="8461" width="9.6640625" style="977" bestFit="1" customWidth="1"/>
    <col min="8462" max="8462" width="14.21875" style="977" bestFit="1" customWidth="1"/>
    <col min="8463" max="8704" width="8.109375" style="977"/>
    <col min="8705" max="8705" width="3.33203125" style="977" customWidth="1"/>
    <col min="8706" max="8706" width="49.6640625" style="977" customWidth="1"/>
    <col min="8707" max="8708" width="10.6640625" style="977" customWidth="1"/>
    <col min="8709" max="8709" width="12.109375" style="977" customWidth="1"/>
    <col min="8710" max="8711" width="10.6640625" style="977" customWidth="1"/>
    <col min="8712" max="8712" width="11.88671875" style="977" customWidth="1"/>
    <col min="8713" max="8714" width="10.6640625" style="977" customWidth="1"/>
    <col min="8715" max="8715" width="11.77734375" style="977" customWidth="1"/>
    <col min="8716" max="8716" width="10.88671875" style="977" bestFit="1" customWidth="1"/>
    <col min="8717" max="8717" width="9.6640625" style="977" bestFit="1" customWidth="1"/>
    <col min="8718" max="8718" width="14.21875" style="977" bestFit="1" customWidth="1"/>
    <col min="8719" max="8960" width="8.109375" style="977"/>
    <col min="8961" max="8961" width="3.33203125" style="977" customWidth="1"/>
    <col min="8962" max="8962" width="49.6640625" style="977" customWidth="1"/>
    <col min="8963" max="8964" width="10.6640625" style="977" customWidth="1"/>
    <col min="8965" max="8965" width="12.109375" style="977" customWidth="1"/>
    <col min="8966" max="8967" width="10.6640625" style="977" customWidth="1"/>
    <col min="8968" max="8968" width="11.88671875" style="977" customWidth="1"/>
    <col min="8969" max="8970" width="10.6640625" style="977" customWidth="1"/>
    <col min="8971" max="8971" width="11.77734375" style="977" customWidth="1"/>
    <col min="8972" max="8972" width="10.88671875" style="977" bestFit="1" customWidth="1"/>
    <col min="8973" max="8973" width="9.6640625" style="977" bestFit="1" customWidth="1"/>
    <col min="8974" max="8974" width="14.21875" style="977" bestFit="1" customWidth="1"/>
    <col min="8975" max="9216" width="8.109375" style="977"/>
    <col min="9217" max="9217" width="3.33203125" style="977" customWidth="1"/>
    <col min="9218" max="9218" width="49.6640625" style="977" customWidth="1"/>
    <col min="9219" max="9220" width="10.6640625" style="977" customWidth="1"/>
    <col min="9221" max="9221" width="12.109375" style="977" customWidth="1"/>
    <col min="9222" max="9223" width="10.6640625" style="977" customWidth="1"/>
    <col min="9224" max="9224" width="11.88671875" style="977" customWidth="1"/>
    <col min="9225" max="9226" width="10.6640625" style="977" customWidth="1"/>
    <col min="9227" max="9227" width="11.77734375" style="977" customWidth="1"/>
    <col min="9228" max="9228" width="10.88671875" style="977" bestFit="1" customWidth="1"/>
    <col min="9229" max="9229" width="9.6640625" style="977" bestFit="1" customWidth="1"/>
    <col min="9230" max="9230" width="14.21875" style="977" bestFit="1" customWidth="1"/>
    <col min="9231" max="9472" width="8.109375" style="977"/>
    <col min="9473" max="9473" width="3.33203125" style="977" customWidth="1"/>
    <col min="9474" max="9474" width="49.6640625" style="977" customWidth="1"/>
    <col min="9475" max="9476" width="10.6640625" style="977" customWidth="1"/>
    <col min="9477" max="9477" width="12.109375" style="977" customWidth="1"/>
    <col min="9478" max="9479" width="10.6640625" style="977" customWidth="1"/>
    <col min="9480" max="9480" width="11.88671875" style="977" customWidth="1"/>
    <col min="9481" max="9482" width="10.6640625" style="977" customWidth="1"/>
    <col min="9483" max="9483" width="11.77734375" style="977" customWidth="1"/>
    <col min="9484" max="9484" width="10.88671875" style="977" bestFit="1" customWidth="1"/>
    <col min="9485" max="9485" width="9.6640625" style="977" bestFit="1" customWidth="1"/>
    <col min="9486" max="9486" width="14.21875" style="977" bestFit="1" customWidth="1"/>
    <col min="9487" max="9728" width="8.109375" style="977"/>
    <col min="9729" max="9729" width="3.33203125" style="977" customWidth="1"/>
    <col min="9730" max="9730" width="49.6640625" style="977" customWidth="1"/>
    <col min="9731" max="9732" width="10.6640625" style="977" customWidth="1"/>
    <col min="9733" max="9733" width="12.109375" style="977" customWidth="1"/>
    <col min="9734" max="9735" width="10.6640625" style="977" customWidth="1"/>
    <col min="9736" max="9736" width="11.88671875" style="977" customWidth="1"/>
    <col min="9737" max="9738" width="10.6640625" style="977" customWidth="1"/>
    <col min="9739" max="9739" width="11.77734375" style="977" customWidth="1"/>
    <col min="9740" max="9740" width="10.88671875" style="977" bestFit="1" customWidth="1"/>
    <col min="9741" max="9741" width="9.6640625" style="977" bestFit="1" customWidth="1"/>
    <col min="9742" max="9742" width="14.21875" style="977" bestFit="1" customWidth="1"/>
    <col min="9743" max="9984" width="8.109375" style="977"/>
    <col min="9985" max="9985" width="3.33203125" style="977" customWidth="1"/>
    <col min="9986" max="9986" width="49.6640625" style="977" customWidth="1"/>
    <col min="9987" max="9988" width="10.6640625" style="977" customWidth="1"/>
    <col min="9989" max="9989" width="12.109375" style="977" customWidth="1"/>
    <col min="9990" max="9991" width="10.6640625" style="977" customWidth="1"/>
    <col min="9992" max="9992" width="11.88671875" style="977" customWidth="1"/>
    <col min="9993" max="9994" width="10.6640625" style="977" customWidth="1"/>
    <col min="9995" max="9995" width="11.77734375" style="977" customWidth="1"/>
    <col min="9996" max="9996" width="10.88671875" style="977" bestFit="1" customWidth="1"/>
    <col min="9997" max="9997" width="9.6640625" style="977" bestFit="1" customWidth="1"/>
    <col min="9998" max="9998" width="14.21875" style="977" bestFit="1" customWidth="1"/>
    <col min="9999" max="10240" width="8.109375" style="977"/>
    <col min="10241" max="10241" width="3.33203125" style="977" customWidth="1"/>
    <col min="10242" max="10242" width="49.6640625" style="977" customWidth="1"/>
    <col min="10243" max="10244" width="10.6640625" style="977" customWidth="1"/>
    <col min="10245" max="10245" width="12.109375" style="977" customWidth="1"/>
    <col min="10246" max="10247" width="10.6640625" style="977" customWidth="1"/>
    <col min="10248" max="10248" width="11.88671875" style="977" customWidth="1"/>
    <col min="10249" max="10250" width="10.6640625" style="977" customWidth="1"/>
    <col min="10251" max="10251" width="11.77734375" style="977" customWidth="1"/>
    <col min="10252" max="10252" width="10.88671875" style="977" bestFit="1" customWidth="1"/>
    <col min="10253" max="10253" width="9.6640625" style="977" bestFit="1" customWidth="1"/>
    <col min="10254" max="10254" width="14.21875" style="977" bestFit="1" customWidth="1"/>
    <col min="10255" max="10496" width="8.109375" style="977"/>
    <col min="10497" max="10497" width="3.33203125" style="977" customWidth="1"/>
    <col min="10498" max="10498" width="49.6640625" style="977" customWidth="1"/>
    <col min="10499" max="10500" width="10.6640625" style="977" customWidth="1"/>
    <col min="10501" max="10501" width="12.109375" style="977" customWidth="1"/>
    <col min="10502" max="10503" width="10.6640625" style="977" customWidth="1"/>
    <col min="10504" max="10504" width="11.88671875" style="977" customWidth="1"/>
    <col min="10505" max="10506" width="10.6640625" style="977" customWidth="1"/>
    <col min="10507" max="10507" width="11.77734375" style="977" customWidth="1"/>
    <col min="10508" max="10508" width="10.88671875" style="977" bestFit="1" customWidth="1"/>
    <col min="10509" max="10509" width="9.6640625" style="977" bestFit="1" customWidth="1"/>
    <col min="10510" max="10510" width="14.21875" style="977" bestFit="1" customWidth="1"/>
    <col min="10511" max="10752" width="8.109375" style="977"/>
    <col min="10753" max="10753" width="3.33203125" style="977" customWidth="1"/>
    <col min="10754" max="10754" width="49.6640625" style="977" customWidth="1"/>
    <col min="10755" max="10756" width="10.6640625" style="977" customWidth="1"/>
    <col min="10757" max="10757" width="12.109375" style="977" customWidth="1"/>
    <col min="10758" max="10759" width="10.6640625" style="977" customWidth="1"/>
    <col min="10760" max="10760" width="11.88671875" style="977" customWidth="1"/>
    <col min="10761" max="10762" width="10.6640625" style="977" customWidth="1"/>
    <col min="10763" max="10763" width="11.77734375" style="977" customWidth="1"/>
    <col min="10764" max="10764" width="10.88671875" style="977" bestFit="1" customWidth="1"/>
    <col min="10765" max="10765" width="9.6640625" style="977" bestFit="1" customWidth="1"/>
    <col min="10766" max="10766" width="14.21875" style="977" bestFit="1" customWidth="1"/>
    <col min="10767" max="11008" width="8.109375" style="977"/>
    <col min="11009" max="11009" width="3.33203125" style="977" customWidth="1"/>
    <col min="11010" max="11010" width="49.6640625" style="977" customWidth="1"/>
    <col min="11011" max="11012" width="10.6640625" style="977" customWidth="1"/>
    <col min="11013" max="11013" width="12.109375" style="977" customWidth="1"/>
    <col min="11014" max="11015" width="10.6640625" style="977" customWidth="1"/>
    <col min="11016" max="11016" width="11.88671875" style="977" customWidth="1"/>
    <col min="11017" max="11018" width="10.6640625" style="977" customWidth="1"/>
    <col min="11019" max="11019" width="11.77734375" style="977" customWidth="1"/>
    <col min="11020" max="11020" width="10.88671875" style="977" bestFit="1" customWidth="1"/>
    <col min="11021" max="11021" width="9.6640625" style="977" bestFit="1" customWidth="1"/>
    <col min="11022" max="11022" width="14.21875" style="977" bestFit="1" customWidth="1"/>
    <col min="11023" max="11264" width="8.109375" style="977"/>
    <col min="11265" max="11265" width="3.33203125" style="977" customWidth="1"/>
    <col min="11266" max="11266" width="49.6640625" style="977" customWidth="1"/>
    <col min="11267" max="11268" width="10.6640625" style="977" customWidth="1"/>
    <col min="11269" max="11269" width="12.109375" style="977" customWidth="1"/>
    <col min="11270" max="11271" width="10.6640625" style="977" customWidth="1"/>
    <col min="11272" max="11272" width="11.88671875" style="977" customWidth="1"/>
    <col min="11273" max="11274" width="10.6640625" style="977" customWidth="1"/>
    <col min="11275" max="11275" width="11.77734375" style="977" customWidth="1"/>
    <col min="11276" max="11276" width="10.88671875" style="977" bestFit="1" customWidth="1"/>
    <col min="11277" max="11277" width="9.6640625" style="977" bestFit="1" customWidth="1"/>
    <col min="11278" max="11278" width="14.21875" style="977" bestFit="1" customWidth="1"/>
    <col min="11279" max="11520" width="8.109375" style="977"/>
    <col min="11521" max="11521" width="3.33203125" style="977" customWidth="1"/>
    <col min="11522" max="11522" width="49.6640625" style="977" customWidth="1"/>
    <col min="11523" max="11524" width="10.6640625" style="977" customWidth="1"/>
    <col min="11525" max="11525" width="12.109375" style="977" customWidth="1"/>
    <col min="11526" max="11527" width="10.6640625" style="977" customWidth="1"/>
    <col min="11528" max="11528" width="11.88671875" style="977" customWidth="1"/>
    <col min="11529" max="11530" width="10.6640625" style="977" customWidth="1"/>
    <col min="11531" max="11531" width="11.77734375" style="977" customWidth="1"/>
    <col min="11532" max="11532" width="10.88671875" style="977" bestFit="1" customWidth="1"/>
    <col min="11533" max="11533" width="9.6640625" style="977" bestFit="1" customWidth="1"/>
    <col min="11534" max="11534" width="14.21875" style="977" bestFit="1" customWidth="1"/>
    <col min="11535" max="11776" width="8.109375" style="977"/>
    <col min="11777" max="11777" width="3.33203125" style="977" customWidth="1"/>
    <col min="11778" max="11778" width="49.6640625" style="977" customWidth="1"/>
    <col min="11779" max="11780" width="10.6640625" style="977" customWidth="1"/>
    <col min="11781" max="11781" width="12.109375" style="977" customWidth="1"/>
    <col min="11782" max="11783" width="10.6640625" style="977" customWidth="1"/>
    <col min="11784" max="11784" width="11.88671875" style="977" customWidth="1"/>
    <col min="11785" max="11786" width="10.6640625" style="977" customWidth="1"/>
    <col min="11787" max="11787" width="11.77734375" style="977" customWidth="1"/>
    <col min="11788" max="11788" width="10.88671875" style="977" bestFit="1" customWidth="1"/>
    <col min="11789" max="11789" width="9.6640625" style="977" bestFit="1" customWidth="1"/>
    <col min="11790" max="11790" width="14.21875" style="977" bestFit="1" customWidth="1"/>
    <col min="11791" max="12032" width="8.109375" style="977"/>
    <col min="12033" max="12033" width="3.33203125" style="977" customWidth="1"/>
    <col min="12034" max="12034" width="49.6640625" style="977" customWidth="1"/>
    <col min="12035" max="12036" width="10.6640625" style="977" customWidth="1"/>
    <col min="12037" max="12037" width="12.109375" style="977" customWidth="1"/>
    <col min="12038" max="12039" width="10.6640625" style="977" customWidth="1"/>
    <col min="12040" max="12040" width="11.88671875" style="977" customWidth="1"/>
    <col min="12041" max="12042" width="10.6640625" style="977" customWidth="1"/>
    <col min="12043" max="12043" width="11.77734375" style="977" customWidth="1"/>
    <col min="12044" max="12044" width="10.88671875" style="977" bestFit="1" customWidth="1"/>
    <col min="12045" max="12045" width="9.6640625" style="977" bestFit="1" customWidth="1"/>
    <col min="12046" max="12046" width="14.21875" style="977" bestFit="1" customWidth="1"/>
    <col min="12047" max="12288" width="8.109375" style="977"/>
    <col min="12289" max="12289" width="3.33203125" style="977" customWidth="1"/>
    <col min="12290" max="12290" width="49.6640625" style="977" customWidth="1"/>
    <col min="12291" max="12292" width="10.6640625" style="977" customWidth="1"/>
    <col min="12293" max="12293" width="12.109375" style="977" customWidth="1"/>
    <col min="12294" max="12295" width="10.6640625" style="977" customWidth="1"/>
    <col min="12296" max="12296" width="11.88671875" style="977" customWidth="1"/>
    <col min="12297" max="12298" width="10.6640625" style="977" customWidth="1"/>
    <col min="12299" max="12299" width="11.77734375" style="977" customWidth="1"/>
    <col min="12300" max="12300" width="10.88671875" style="977" bestFit="1" customWidth="1"/>
    <col min="12301" max="12301" width="9.6640625" style="977" bestFit="1" customWidth="1"/>
    <col min="12302" max="12302" width="14.21875" style="977" bestFit="1" customWidth="1"/>
    <col min="12303" max="12544" width="8.109375" style="977"/>
    <col min="12545" max="12545" width="3.33203125" style="977" customWidth="1"/>
    <col min="12546" max="12546" width="49.6640625" style="977" customWidth="1"/>
    <col min="12547" max="12548" width="10.6640625" style="977" customWidth="1"/>
    <col min="12549" max="12549" width="12.109375" style="977" customWidth="1"/>
    <col min="12550" max="12551" width="10.6640625" style="977" customWidth="1"/>
    <col min="12552" max="12552" width="11.88671875" style="977" customWidth="1"/>
    <col min="12553" max="12554" width="10.6640625" style="977" customWidth="1"/>
    <col min="12555" max="12555" width="11.77734375" style="977" customWidth="1"/>
    <col min="12556" max="12556" width="10.88671875" style="977" bestFit="1" customWidth="1"/>
    <col min="12557" max="12557" width="9.6640625" style="977" bestFit="1" customWidth="1"/>
    <col min="12558" max="12558" width="14.21875" style="977" bestFit="1" customWidth="1"/>
    <col min="12559" max="12800" width="8.109375" style="977"/>
    <col min="12801" max="12801" width="3.33203125" style="977" customWidth="1"/>
    <col min="12802" max="12802" width="49.6640625" style="977" customWidth="1"/>
    <col min="12803" max="12804" width="10.6640625" style="977" customWidth="1"/>
    <col min="12805" max="12805" width="12.109375" style="977" customWidth="1"/>
    <col min="12806" max="12807" width="10.6640625" style="977" customWidth="1"/>
    <col min="12808" max="12808" width="11.88671875" style="977" customWidth="1"/>
    <col min="12809" max="12810" width="10.6640625" style="977" customWidth="1"/>
    <col min="12811" max="12811" width="11.77734375" style="977" customWidth="1"/>
    <col min="12812" max="12812" width="10.88671875" style="977" bestFit="1" customWidth="1"/>
    <col min="12813" max="12813" width="9.6640625" style="977" bestFit="1" customWidth="1"/>
    <col min="12814" max="12814" width="14.21875" style="977" bestFit="1" customWidth="1"/>
    <col min="12815" max="13056" width="8.109375" style="977"/>
    <col min="13057" max="13057" width="3.33203125" style="977" customWidth="1"/>
    <col min="13058" max="13058" width="49.6640625" style="977" customWidth="1"/>
    <col min="13059" max="13060" width="10.6640625" style="977" customWidth="1"/>
    <col min="13061" max="13061" width="12.109375" style="977" customWidth="1"/>
    <col min="13062" max="13063" width="10.6640625" style="977" customWidth="1"/>
    <col min="13064" max="13064" width="11.88671875" style="977" customWidth="1"/>
    <col min="13065" max="13066" width="10.6640625" style="977" customWidth="1"/>
    <col min="13067" max="13067" width="11.77734375" style="977" customWidth="1"/>
    <col min="13068" max="13068" width="10.88671875" style="977" bestFit="1" customWidth="1"/>
    <col min="13069" max="13069" width="9.6640625" style="977" bestFit="1" customWidth="1"/>
    <col min="13070" max="13070" width="14.21875" style="977" bestFit="1" customWidth="1"/>
    <col min="13071" max="13312" width="8.109375" style="977"/>
    <col min="13313" max="13313" width="3.33203125" style="977" customWidth="1"/>
    <col min="13314" max="13314" width="49.6640625" style="977" customWidth="1"/>
    <col min="13315" max="13316" width="10.6640625" style="977" customWidth="1"/>
    <col min="13317" max="13317" width="12.109375" style="977" customWidth="1"/>
    <col min="13318" max="13319" width="10.6640625" style="977" customWidth="1"/>
    <col min="13320" max="13320" width="11.88671875" style="977" customWidth="1"/>
    <col min="13321" max="13322" width="10.6640625" style="977" customWidth="1"/>
    <col min="13323" max="13323" width="11.77734375" style="977" customWidth="1"/>
    <col min="13324" max="13324" width="10.88671875" style="977" bestFit="1" customWidth="1"/>
    <col min="13325" max="13325" width="9.6640625" style="977" bestFit="1" customWidth="1"/>
    <col min="13326" max="13326" width="14.21875" style="977" bestFit="1" customWidth="1"/>
    <col min="13327" max="13568" width="8.109375" style="977"/>
    <col min="13569" max="13569" width="3.33203125" style="977" customWidth="1"/>
    <col min="13570" max="13570" width="49.6640625" style="977" customWidth="1"/>
    <col min="13571" max="13572" width="10.6640625" style="977" customWidth="1"/>
    <col min="13573" max="13573" width="12.109375" style="977" customWidth="1"/>
    <col min="13574" max="13575" width="10.6640625" style="977" customWidth="1"/>
    <col min="13576" max="13576" width="11.88671875" style="977" customWidth="1"/>
    <col min="13577" max="13578" width="10.6640625" style="977" customWidth="1"/>
    <col min="13579" max="13579" width="11.77734375" style="977" customWidth="1"/>
    <col min="13580" max="13580" width="10.88671875" style="977" bestFit="1" customWidth="1"/>
    <col min="13581" max="13581" width="9.6640625" style="977" bestFit="1" customWidth="1"/>
    <col min="13582" max="13582" width="14.21875" style="977" bestFit="1" customWidth="1"/>
    <col min="13583" max="13824" width="8.109375" style="977"/>
    <col min="13825" max="13825" width="3.33203125" style="977" customWidth="1"/>
    <col min="13826" max="13826" width="49.6640625" style="977" customWidth="1"/>
    <col min="13827" max="13828" width="10.6640625" style="977" customWidth="1"/>
    <col min="13829" max="13829" width="12.109375" style="977" customWidth="1"/>
    <col min="13830" max="13831" width="10.6640625" style="977" customWidth="1"/>
    <col min="13832" max="13832" width="11.88671875" style="977" customWidth="1"/>
    <col min="13833" max="13834" width="10.6640625" style="977" customWidth="1"/>
    <col min="13835" max="13835" width="11.77734375" style="977" customWidth="1"/>
    <col min="13836" max="13836" width="10.88671875" style="977" bestFit="1" customWidth="1"/>
    <col min="13837" max="13837" width="9.6640625" style="977" bestFit="1" customWidth="1"/>
    <col min="13838" max="13838" width="14.21875" style="977" bestFit="1" customWidth="1"/>
    <col min="13839" max="14080" width="8.109375" style="977"/>
    <col min="14081" max="14081" width="3.33203125" style="977" customWidth="1"/>
    <col min="14082" max="14082" width="49.6640625" style="977" customWidth="1"/>
    <col min="14083" max="14084" width="10.6640625" style="977" customWidth="1"/>
    <col min="14085" max="14085" width="12.109375" style="977" customWidth="1"/>
    <col min="14086" max="14087" width="10.6640625" style="977" customWidth="1"/>
    <col min="14088" max="14088" width="11.88671875" style="977" customWidth="1"/>
    <col min="14089" max="14090" width="10.6640625" style="977" customWidth="1"/>
    <col min="14091" max="14091" width="11.77734375" style="977" customWidth="1"/>
    <col min="14092" max="14092" width="10.88671875" style="977" bestFit="1" customWidth="1"/>
    <col min="14093" max="14093" width="9.6640625" style="977" bestFit="1" customWidth="1"/>
    <col min="14094" max="14094" width="14.21875" style="977" bestFit="1" customWidth="1"/>
    <col min="14095" max="14336" width="8.109375" style="977"/>
    <col min="14337" max="14337" width="3.33203125" style="977" customWidth="1"/>
    <col min="14338" max="14338" width="49.6640625" style="977" customWidth="1"/>
    <col min="14339" max="14340" width="10.6640625" style="977" customWidth="1"/>
    <col min="14341" max="14341" width="12.109375" style="977" customWidth="1"/>
    <col min="14342" max="14343" width="10.6640625" style="977" customWidth="1"/>
    <col min="14344" max="14344" width="11.88671875" style="977" customWidth="1"/>
    <col min="14345" max="14346" width="10.6640625" style="977" customWidth="1"/>
    <col min="14347" max="14347" width="11.77734375" style="977" customWidth="1"/>
    <col min="14348" max="14348" width="10.88671875" style="977" bestFit="1" customWidth="1"/>
    <col min="14349" max="14349" width="9.6640625" style="977" bestFit="1" customWidth="1"/>
    <col min="14350" max="14350" width="14.21875" style="977" bestFit="1" customWidth="1"/>
    <col min="14351" max="14592" width="8.109375" style="977"/>
    <col min="14593" max="14593" width="3.33203125" style="977" customWidth="1"/>
    <col min="14594" max="14594" width="49.6640625" style="977" customWidth="1"/>
    <col min="14595" max="14596" width="10.6640625" style="977" customWidth="1"/>
    <col min="14597" max="14597" width="12.109375" style="977" customWidth="1"/>
    <col min="14598" max="14599" width="10.6640625" style="977" customWidth="1"/>
    <col min="14600" max="14600" width="11.88671875" style="977" customWidth="1"/>
    <col min="14601" max="14602" width="10.6640625" style="977" customWidth="1"/>
    <col min="14603" max="14603" width="11.77734375" style="977" customWidth="1"/>
    <col min="14604" max="14604" width="10.88671875" style="977" bestFit="1" customWidth="1"/>
    <col min="14605" max="14605" width="9.6640625" style="977" bestFit="1" customWidth="1"/>
    <col min="14606" max="14606" width="14.21875" style="977" bestFit="1" customWidth="1"/>
    <col min="14607" max="14848" width="8.109375" style="977"/>
    <col min="14849" max="14849" width="3.33203125" style="977" customWidth="1"/>
    <col min="14850" max="14850" width="49.6640625" style="977" customWidth="1"/>
    <col min="14851" max="14852" width="10.6640625" style="977" customWidth="1"/>
    <col min="14853" max="14853" width="12.109375" style="977" customWidth="1"/>
    <col min="14854" max="14855" width="10.6640625" style="977" customWidth="1"/>
    <col min="14856" max="14856" width="11.88671875" style="977" customWidth="1"/>
    <col min="14857" max="14858" width="10.6640625" style="977" customWidth="1"/>
    <col min="14859" max="14859" width="11.77734375" style="977" customWidth="1"/>
    <col min="14860" max="14860" width="10.88671875" style="977" bestFit="1" customWidth="1"/>
    <col min="14861" max="14861" width="9.6640625" style="977" bestFit="1" customWidth="1"/>
    <col min="14862" max="14862" width="14.21875" style="977" bestFit="1" customWidth="1"/>
    <col min="14863" max="15104" width="8.109375" style="977"/>
    <col min="15105" max="15105" width="3.33203125" style="977" customWidth="1"/>
    <col min="15106" max="15106" width="49.6640625" style="977" customWidth="1"/>
    <col min="15107" max="15108" width="10.6640625" style="977" customWidth="1"/>
    <col min="15109" max="15109" width="12.109375" style="977" customWidth="1"/>
    <col min="15110" max="15111" width="10.6640625" style="977" customWidth="1"/>
    <col min="15112" max="15112" width="11.88671875" style="977" customWidth="1"/>
    <col min="15113" max="15114" width="10.6640625" style="977" customWidth="1"/>
    <col min="15115" max="15115" width="11.77734375" style="977" customWidth="1"/>
    <col min="15116" max="15116" width="10.88671875" style="977" bestFit="1" customWidth="1"/>
    <col min="15117" max="15117" width="9.6640625" style="977" bestFit="1" customWidth="1"/>
    <col min="15118" max="15118" width="14.21875" style="977" bestFit="1" customWidth="1"/>
    <col min="15119" max="15360" width="8.109375" style="977"/>
    <col min="15361" max="15361" width="3.33203125" style="977" customWidth="1"/>
    <col min="15362" max="15362" width="49.6640625" style="977" customWidth="1"/>
    <col min="15363" max="15364" width="10.6640625" style="977" customWidth="1"/>
    <col min="15365" max="15365" width="12.109375" style="977" customWidth="1"/>
    <col min="15366" max="15367" width="10.6640625" style="977" customWidth="1"/>
    <col min="15368" max="15368" width="11.88671875" style="977" customWidth="1"/>
    <col min="15369" max="15370" width="10.6640625" style="977" customWidth="1"/>
    <col min="15371" max="15371" width="11.77734375" style="977" customWidth="1"/>
    <col min="15372" max="15372" width="10.88671875" style="977" bestFit="1" customWidth="1"/>
    <col min="15373" max="15373" width="9.6640625" style="977" bestFit="1" customWidth="1"/>
    <col min="15374" max="15374" width="14.21875" style="977" bestFit="1" customWidth="1"/>
    <col min="15375" max="15616" width="8.109375" style="977"/>
    <col min="15617" max="15617" width="3.33203125" style="977" customWidth="1"/>
    <col min="15618" max="15618" width="49.6640625" style="977" customWidth="1"/>
    <col min="15619" max="15620" width="10.6640625" style="977" customWidth="1"/>
    <col min="15621" max="15621" width="12.109375" style="977" customWidth="1"/>
    <col min="15622" max="15623" width="10.6640625" style="977" customWidth="1"/>
    <col min="15624" max="15624" width="11.88671875" style="977" customWidth="1"/>
    <col min="15625" max="15626" width="10.6640625" style="977" customWidth="1"/>
    <col min="15627" max="15627" width="11.77734375" style="977" customWidth="1"/>
    <col min="15628" max="15628" width="10.88671875" style="977" bestFit="1" customWidth="1"/>
    <col min="15629" max="15629" width="9.6640625" style="977" bestFit="1" customWidth="1"/>
    <col min="15630" max="15630" width="14.21875" style="977" bestFit="1" customWidth="1"/>
    <col min="15631" max="15872" width="8.109375" style="977"/>
    <col min="15873" max="15873" width="3.33203125" style="977" customWidth="1"/>
    <col min="15874" max="15874" width="49.6640625" style="977" customWidth="1"/>
    <col min="15875" max="15876" width="10.6640625" style="977" customWidth="1"/>
    <col min="15877" max="15877" width="12.109375" style="977" customWidth="1"/>
    <col min="15878" max="15879" width="10.6640625" style="977" customWidth="1"/>
    <col min="15880" max="15880" width="11.88671875" style="977" customWidth="1"/>
    <col min="15881" max="15882" width="10.6640625" style="977" customWidth="1"/>
    <col min="15883" max="15883" width="11.77734375" style="977" customWidth="1"/>
    <col min="15884" max="15884" width="10.88671875" style="977" bestFit="1" customWidth="1"/>
    <col min="15885" max="15885" width="9.6640625" style="977" bestFit="1" customWidth="1"/>
    <col min="15886" max="15886" width="14.21875" style="977" bestFit="1" customWidth="1"/>
    <col min="15887" max="16128" width="8.109375" style="977"/>
    <col min="16129" max="16129" width="3.33203125" style="977" customWidth="1"/>
    <col min="16130" max="16130" width="49.6640625" style="977" customWidth="1"/>
    <col min="16131" max="16132" width="10.6640625" style="977" customWidth="1"/>
    <col min="16133" max="16133" width="12.109375" style="977" customWidth="1"/>
    <col min="16134" max="16135" width="10.6640625" style="977" customWidth="1"/>
    <col min="16136" max="16136" width="11.88671875" style="977" customWidth="1"/>
    <col min="16137" max="16138" width="10.6640625" style="977" customWidth="1"/>
    <col min="16139" max="16139" width="11.77734375" style="977" customWidth="1"/>
    <col min="16140" max="16140" width="10.88671875" style="977" bestFit="1" customWidth="1"/>
    <col min="16141" max="16141" width="9.6640625" style="977" bestFit="1" customWidth="1"/>
    <col min="16142" max="16142" width="14.21875" style="977" bestFit="1" customWidth="1"/>
    <col min="16143" max="16384" width="8.109375" style="977"/>
  </cols>
  <sheetData>
    <row r="1" spans="1:14" x14ac:dyDescent="0.3">
      <c r="A1" s="183"/>
      <c r="B1" s="976" t="s">
        <v>1016</v>
      </c>
      <c r="C1" s="976"/>
      <c r="D1" s="976"/>
      <c r="E1" s="976"/>
      <c r="F1" s="976"/>
      <c r="G1" s="976"/>
      <c r="H1" s="976"/>
      <c r="I1" s="976"/>
      <c r="J1" s="976"/>
      <c r="K1" s="976"/>
      <c r="L1" s="976"/>
      <c r="M1" s="976"/>
      <c r="N1" s="976"/>
    </row>
    <row r="2" spans="1:14" x14ac:dyDescent="0.3">
      <c r="A2" s="183"/>
      <c r="B2" s="976" t="s">
        <v>4</v>
      </c>
      <c r="C2" s="976"/>
      <c r="D2" s="976"/>
      <c r="E2" s="976"/>
      <c r="F2" s="976"/>
      <c r="G2" s="976"/>
      <c r="H2" s="976"/>
      <c r="I2" s="976"/>
      <c r="J2" s="976"/>
      <c r="K2" s="976"/>
      <c r="L2" s="976"/>
      <c r="M2" s="976"/>
      <c r="N2" s="976"/>
    </row>
    <row r="3" spans="1:14" x14ac:dyDescent="0.3">
      <c r="A3" s="183"/>
      <c r="B3" s="978"/>
      <c r="C3" s="237"/>
      <c r="D3" s="237"/>
      <c r="E3" s="979"/>
      <c r="F3" s="183"/>
      <c r="G3" s="183"/>
      <c r="H3" s="183"/>
      <c r="I3" s="183"/>
      <c r="J3" s="183"/>
      <c r="K3" s="183"/>
      <c r="L3" s="183"/>
      <c r="M3" s="183"/>
      <c r="N3" s="183"/>
    </row>
    <row r="4" spans="1:14" ht="38.25" customHeight="1" x14ac:dyDescent="0.3">
      <c r="A4" s="980" t="s">
        <v>219</v>
      </c>
      <c r="B4" s="981"/>
      <c r="C4" s="982" t="s">
        <v>1017</v>
      </c>
      <c r="D4" s="983"/>
      <c r="E4" s="984" t="s">
        <v>1018</v>
      </c>
      <c r="F4" s="985" t="s">
        <v>1019</v>
      </c>
      <c r="G4" s="986"/>
      <c r="H4" s="987"/>
      <c r="I4" s="985" t="s">
        <v>1020</v>
      </c>
      <c r="J4" s="986"/>
      <c r="K4" s="987"/>
      <c r="L4" s="985" t="s">
        <v>1021</v>
      </c>
      <c r="M4" s="986"/>
      <c r="N4" s="987"/>
    </row>
    <row r="5" spans="1:14" ht="16.5" customHeight="1" x14ac:dyDescent="0.3">
      <c r="A5" s="988"/>
      <c r="B5" s="989"/>
      <c r="C5" s="990"/>
      <c r="D5" s="991"/>
      <c r="E5" s="992"/>
      <c r="F5" s="993" t="s">
        <v>1017</v>
      </c>
      <c r="G5" s="994"/>
      <c r="H5" s="995" t="s">
        <v>1018</v>
      </c>
      <c r="I5" s="993" t="s">
        <v>1017</v>
      </c>
      <c r="J5" s="994"/>
      <c r="K5" s="984" t="s">
        <v>1018</v>
      </c>
      <c r="L5" s="993" t="s">
        <v>1017</v>
      </c>
      <c r="M5" s="994"/>
      <c r="N5" s="984" t="s">
        <v>1018</v>
      </c>
    </row>
    <row r="6" spans="1:14" x14ac:dyDescent="0.3">
      <c r="A6" s="996"/>
      <c r="B6" s="997"/>
      <c r="C6" s="998" t="s">
        <v>1022</v>
      </c>
      <c r="D6" s="998" t="s">
        <v>1023</v>
      </c>
      <c r="E6" s="999"/>
      <c r="F6" s="998" t="s">
        <v>1022</v>
      </c>
      <c r="G6" s="998" t="s">
        <v>1023</v>
      </c>
      <c r="H6" s="1000"/>
      <c r="I6" s="998" t="s">
        <v>1022</v>
      </c>
      <c r="J6" s="998" t="s">
        <v>1023</v>
      </c>
      <c r="K6" s="999"/>
      <c r="L6" s="998" t="s">
        <v>1022</v>
      </c>
      <c r="M6" s="998" t="s">
        <v>1023</v>
      </c>
      <c r="N6" s="999"/>
    </row>
    <row r="7" spans="1:14" x14ac:dyDescent="0.3">
      <c r="A7" s="1001" t="s">
        <v>1024</v>
      </c>
      <c r="B7" s="1002"/>
      <c r="C7" s="1003">
        <f>SUM(C9:C37)</f>
        <v>1677689</v>
      </c>
      <c r="D7" s="1003">
        <f t="shared" ref="D7:N7" si="0">SUM(D9:D37)</f>
        <v>2464567</v>
      </c>
      <c r="E7" s="1003">
        <f t="shared" si="0"/>
        <v>2551329</v>
      </c>
      <c r="F7" s="1003">
        <f t="shared" si="0"/>
        <v>580717</v>
      </c>
      <c r="G7" s="1003">
        <f t="shared" si="0"/>
        <v>654294</v>
      </c>
      <c r="H7" s="1003">
        <f t="shared" si="0"/>
        <v>654294</v>
      </c>
      <c r="I7" s="1004">
        <f t="shared" si="0"/>
        <v>1086216</v>
      </c>
      <c r="J7" s="1003">
        <f t="shared" si="0"/>
        <v>1804480</v>
      </c>
      <c r="K7" s="1003">
        <f t="shared" si="0"/>
        <v>1891242</v>
      </c>
      <c r="L7" s="1003">
        <f t="shared" si="0"/>
        <v>10756</v>
      </c>
      <c r="M7" s="1003">
        <f t="shared" si="0"/>
        <v>5793</v>
      </c>
      <c r="N7" s="1003">
        <f t="shared" si="0"/>
        <v>5793</v>
      </c>
    </row>
    <row r="8" spans="1:14" x14ac:dyDescent="0.3">
      <c r="A8" s="1005" t="s">
        <v>475</v>
      </c>
      <c r="B8" s="1006"/>
      <c r="C8" s="1007"/>
      <c r="D8" s="1007"/>
      <c r="E8" s="1007"/>
      <c r="F8" s="1007"/>
      <c r="G8" s="1007"/>
      <c r="H8" s="1007"/>
      <c r="I8" s="1007"/>
      <c r="J8" s="1007"/>
      <c r="K8" s="1007"/>
      <c r="L8" s="1008"/>
      <c r="M8" s="1008"/>
      <c r="N8" s="1008"/>
    </row>
    <row r="9" spans="1:14" x14ac:dyDescent="0.3">
      <c r="A9" s="1009">
        <v>2</v>
      </c>
      <c r="B9" s="1010" t="s">
        <v>226</v>
      </c>
      <c r="C9" s="1007"/>
      <c r="D9" s="1007"/>
      <c r="E9" s="1007"/>
      <c r="F9" s="1007"/>
      <c r="G9" s="1007"/>
      <c r="H9" s="1007"/>
      <c r="I9" s="1007"/>
      <c r="J9" s="1007"/>
      <c r="K9" s="1007"/>
      <c r="L9" s="1008"/>
      <c r="M9" s="1008"/>
      <c r="N9" s="1008"/>
    </row>
    <row r="10" spans="1:14" x14ac:dyDescent="0.3">
      <c r="A10" s="1009">
        <v>3</v>
      </c>
      <c r="B10" s="1010" t="s">
        <v>227</v>
      </c>
      <c r="C10" s="1007">
        <f t="shared" ref="C10:E11" si="1">F10+I10+L10</f>
        <v>9281</v>
      </c>
      <c r="D10" s="1007">
        <f>G10+J10+M10</f>
        <v>24003</v>
      </c>
      <c r="E10" s="1007">
        <f>H10+K10+N10</f>
        <v>24003</v>
      </c>
      <c r="F10" s="1007"/>
      <c r="G10" s="1007"/>
      <c r="H10" s="1007"/>
      <c r="I10" s="1007">
        <v>9281</v>
      </c>
      <c r="J10" s="1007">
        <v>24003</v>
      </c>
      <c r="K10" s="1007">
        <v>24003</v>
      </c>
      <c r="L10" s="1007"/>
      <c r="M10" s="1007"/>
      <c r="N10" s="1007"/>
    </row>
    <row r="11" spans="1:14" x14ac:dyDescent="0.3">
      <c r="A11" s="1009">
        <v>4</v>
      </c>
      <c r="B11" s="1010" t="s">
        <v>1025</v>
      </c>
      <c r="C11" s="1011">
        <f t="shared" si="1"/>
        <v>0</v>
      </c>
      <c r="D11" s="1007">
        <f t="shared" si="1"/>
        <v>206445</v>
      </c>
      <c r="E11" s="1007">
        <f t="shared" si="1"/>
        <v>206445</v>
      </c>
      <c r="F11" s="1007"/>
      <c r="G11" s="1007"/>
      <c r="H11" s="1007"/>
      <c r="I11" s="1007">
        <v>0</v>
      </c>
      <c r="J11" s="1007">
        <v>206445</v>
      </c>
      <c r="K11" s="1007">
        <v>206445</v>
      </c>
      <c r="L11" s="1007"/>
      <c r="M11" s="1007"/>
      <c r="N11" s="1007"/>
    </row>
    <row r="12" spans="1:14" x14ac:dyDescent="0.3">
      <c r="A12" s="1009">
        <v>5</v>
      </c>
      <c r="B12" s="1012" t="s">
        <v>230</v>
      </c>
      <c r="C12" s="1007"/>
      <c r="D12" s="1007"/>
      <c r="E12" s="1007"/>
      <c r="F12" s="1007"/>
      <c r="G12" s="1007"/>
      <c r="H12" s="1007"/>
      <c r="I12" s="1007"/>
      <c r="J12" s="1007"/>
      <c r="K12" s="1007"/>
      <c r="L12" s="1008"/>
      <c r="M12" s="1008"/>
      <c r="N12" s="1008"/>
    </row>
    <row r="13" spans="1:14" x14ac:dyDescent="0.3">
      <c r="A13" s="1009">
        <v>6</v>
      </c>
      <c r="B13" s="1012" t="s">
        <v>1026</v>
      </c>
      <c r="C13" s="1007"/>
      <c r="D13" s="1007"/>
      <c r="E13" s="1007"/>
      <c r="F13" s="1007"/>
      <c r="G13" s="1007"/>
      <c r="H13" s="1007"/>
      <c r="I13" s="1007"/>
      <c r="J13" s="1007"/>
      <c r="K13" s="1007"/>
      <c r="L13" s="1008"/>
      <c r="M13" s="1008"/>
      <c r="N13" s="1008"/>
    </row>
    <row r="14" spans="1:14" x14ac:dyDescent="0.3">
      <c r="A14" s="1009">
        <v>7</v>
      </c>
      <c r="B14" s="1012" t="s">
        <v>232</v>
      </c>
      <c r="C14" s="1007"/>
      <c r="D14" s="1007"/>
      <c r="E14" s="1007"/>
      <c r="F14" s="1007"/>
      <c r="G14" s="1007"/>
      <c r="H14" s="1007"/>
      <c r="I14" s="1007"/>
      <c r="J14" s="1007"/>
      <c r="K14" s="1007"/>
      <c r="L14" s="1008"/>
      <c r="M14" s="1008"/>
      <c r="N14" s="1008"/>
    </row>
    <row r="15" spans="1:14" x14ac:dyDescent="0.3">
      <c r="A15" s="1009">
        <v>8</v>
      </c>
      <c r="B15" s="1012" t="s">
        <v>233</v>
      </c>
      <c r="C15" s="1007"/>
      <c r="D15" s="1007"/>
      <c r="E15" s="1007"/>
      <c r="F15" s="1007"/>
      <c r="G15" s="1007"/>
      <c r="H15" s="1007"/>
      <c r="I15" s="1007"/>
      <c r="J15" s="1007"/>
      <c r="K15" s="1007"/>
      <c r="L15" s="1008"/>
      <c r="M15" s="1008"/>
      <c r="N15" s="1008"/>
    </row>
    <row r="16" spans="1:14" x14ac:dyDescent="0.3">
      <c r="A16" s="1009">
        <v>9</v>
      </c>
      <c r="B16" s="1012" t="s">
        <v>234</v>
      </c>
      <c r="C16" s="1007"/>
      <c r="D16" s="1007"/>
      <c r="E16" s="1007"/>
      <c r="F16" s="1007"/>
      <c r="G16" s="1007"/>
      <c r="H16" s="1007"/>
      <c r="I16" s="1007"/>
      <c r="J16" s="1007"/>
      <c r="K16" s="1007"/>
      <c r="L16" s="1008"/>
      <c r="M16" s="1008"/>
      <c r="N16" s="1008"/>
    </row>
    <row r="17" spans="1:15" x14ac:dyDescent="0.3">
      <c r="A17" s="1009">
        <v>10</v>
      </c>
      <c r="B17" s="1012" t="s">
        <v>235</v>
      </c>
      <c r="C17" s="1007"/>
      <c r="D17" s="1007"/>
      <c r="E17" s="1007"/>
      <c r="F17" s="1007"/>
      <c r="G17" s="1007"/>
      <c r="H17" s="1007"/>
      <c r="I17" s="1007"/>
      <c r="J17" s="1007"/>
      <c r="K17" s="1007"/>
      <c r="L17" s="1008"/>
      <c r="M17" s="1008"/>
      <c r="N17" s="1008"/>
    </row>
    <row r="18" spans="1:15" x14ac:dyDescent="0.3">
      <c r="A18" s="1009">
        <v>11</v>
      </c>
      <c r="B18" s="1012" t="s">
        <v>236</v>
      </c>
      <c r="C18" s="1007"/>
      <c r="D18" s="1007"/>
      <c r="E18" s="1007"/>
      <c r="F18" s="1007"/>
      <c r="G18" s="1007"/>
      <c r="H18" s="1007"/>
      <c r="I18" s="1007"/>
      <c r="J18" s="1007"/>
      <c r="K18" s="1007"/>
      <c r="L18" s="1008"/>
      <c r="M18" s="1008"/>
      <c r="N18" s="1008"/>
    </row>
    <row r="19" spans="1:15" x14ac:dyDescent="0.3">
      <c r="A19" s="1009">
        <v>12</v>
      </c>
      <c r="B19" s="1012" t="s">
        <v>237</v>
      </c>
      <c r="C19" s="1011">
        <f>F19+I19+L19</f>
        <v>58557</v>
      </c>
      <c r="D19" s="1007">
        <f>G19+J19+M19</f>
        <v>72238</v>
      </c>
      <c r="E19" s="1007">
        <f>H19+K19+N19</f>
        <v>72238</v>
      </c>
      <c r="F19" s="1007"/>
      <c r="G19" s="1007"/>
      <c r="H19" s="1007"/>
      <c r="I19" s="1007">
        <v>58557</v>
      </c>
      <c r="J19" s="1007">
        <v>72238</v>
      </c>
      <c r="K19" s="1007">
        <v>72238</v>
      </c>
      <c r="L19" s="1007"/>
      <c r="M19" s="1007"/>
      <c r="N19" s="1007"/>
    </row>
    <row r="20" spans="1:15" x14ac:dyDescent="0.3">
      <c r="A20" s="1009">
        <v>13</v>
      </c>
      <c r="B20" s="1012" t="s">
        <v>238</v>
      </c>
      <c r="C20" s="1007"/>
      <c r="D20" s="1007"/>
      <c r="E20" s="1007"/>
      <c r="F20" s="1007"/>
      <c r="G20" s="1007"/>
      <c r="H20" s="1007"/>
      <c r="I20" s="1007"/>
      <c r="J20" s="1007"/>
      <c r="K20" s="1007"/>
      <c r="L20" s="1008"/>
      <c r="M20" s="1008"/>
      <c r="N20" s="1008"/>
    </row>
    <row r="21" spans="1:15" x14ac:dyDescent="0.3">
      <c r="A21" s="1009">
        <v>15</v>
      </c>
      <c r="B21" s="1012" t="s">
        <v>216</v>
      </c>
      <c r="C21" s="1011">
        <f t="shared" ref="C21:E25" si="2">F21+I21+L21</f>
        <v>103005</v>
      </c>
      <c r="D21" s="1007">
        <f t="shared" si="2"/>
        <v>15983</v>
      </c>
      <c r="E21" s="1007">
        <f t="shared" si="2"/>
        <v>15983</v>
      </c>
      <c r="F21" s="1007"/>
      <c r="G21" s="1007"/>
      <c r="H21" s="1007"/>
      <c r="I21" s="1007">
        <v>103005</v>
      </c>
      <c r="J21" s="1007">
        <v>15983</v>
      </c>
      <c r="K21" s="1007">
        <v>15983</v>
      </c>
      <c r="L21" s="1007"/>
      <c r="M21" s="1007"/>
      <c r="N21" s="1007"/>
    </row>
    <row r="22" spans="1:15" x14ac:dyDescent="0.3">
      <c r="A22" s="1009">
        <v>18</v>
      </c>
      <c r="B22" s="1012" t="s">
        <v>239</v>
      </c>
      <c r="C22" s="1011">
        <f t="shared" si="2"/>
        <v>338450</v>
      </c>
      <c r="D22" s="1007">
        <f t="shared" si="2"/>
        <v>323045</v>
      </c>
      <c r="E22" s="1007">
        <f t="shared" si="2"/>
        <v>323045</v>
      </c>
      <c r="F22" s="1007"/>
      <c r="G22" s="1007"/>
      <c r="H22" s="1007"/>
      <c r="I22" s="1007">
        <v>338450</v>
      </c>
      <c r="J22" s="1007">
        <v>323045</v>
      </c>
      <c r="K22" s="1007">
        <v>323045</v>
      </c>
      <c r="L22" s="1007"/>
      <c r="M22" s="1007"/>
      <c r="N22" s="1007"/>
    </row>
    <row r="23" spans="1:15" x14ac:dyDescent="0.3">
      <c r="A23" s="1009">
        <v>20</v>
      </c>
      <c r="B23" s="1012" t="s">
        <v>240</v>
      </c>
      <c r="C23" s="1011">
        <f t="shared" si="2"/>
        <v>106528</v>
      </c>
      <c r="D23" s="1007">
        <f t="shared" si="2"/>
        <v>170724</v>
      </c>
      <c r="E23" s="1007">
        <f t="shared" si="2"/>
        <v>170724</v>
      </c>
      <c r="F23" s="1007"/>
      <c r="G23" s="1007"/>
      <c r="H23" s="1007"/>
      <c r="I23" s="1007">
        <v>106528</v>
      </c>
      <c r="J23" s="1007">
        <v>170724</v>
      </c>
      <c r="K23" s="1007">
        <v>170724</v>
      </c>
      <c r="L23" s="1007"/>
      <c r="M23" s="1007"/>
      <c r="N23" s="1007"/>
    </row>
    <row r="24" spans="1:15" x14ac:dyDescent="0.3">
      <c r="A24" s="1009">
        <v>21</v>
      </c>
      <c r="B24" s="1012" t="s">
        <v>241</v>
      </c>
      <c r="C24" s="1011">
        <f t="shared" si="2"/>
        <v>0</v>
      </c>
      <c r="D24" s="1007">
        <f t="shared" si="2"/>
        <v>13969</v>
      </c>
      <c r="E24" s="1007">
        <f t="shared" si="2"/>
        <v>13969</v>
      </c>
      <c r="F24" s="1007"/>
      <c r="G24" s="1007"/>
      <c r="H24" s="1007"/>
      <c r="I24" s="1007">
        <v>0</v>
      </c>
      <c r="J24" s="1007">
        <v>13969</v>
      </c>
      <c r="K24" s="1007">
        <v>13969</v>
      </c>
      <c r="L24" s="1007"/>
      <c r="M24" s="1007"/>
      <c r="N24" s="1007"/>
    </row>
    <row r="25" spans="1:15" x14ac:dyDescent="0.3">
      <c r="A25" s="1009">
        <v>22</v>
      </c>
      <c r="B25" s="1012" t="s">
        <v>242</v>
      </c>
      <c r="C25" s="1007">
        <f t="shared" si="2"/>
        <v>191901</v>
      </c>
      <c r="D25" s="1007">
        <f t="shared" si="2"/>
        <v>480968</v>
      </c>
      <c r="E25" s="1007">
        <f t="shared" si="2"/>
        <v>480968</v>
      </c>
      <c r="F25" s="1007"/>
      <c r="G25" s="1007"/>
      <c r="H25" s="1007"/>
      <c r="I25" s="1011">
        <v>181145</v>
      </c>
      <c r="J25" s="1007">
        <v>475175</v>
      </c>
      <c r="K25" s="1007">
        <v>475175</v>
      </c>
      <c r="L25" s="1007">
        <v>10756</v>
      </c>
      <c r="M25" s="1007">
        <v>5793</v>
      </c>
      <c r="N25" s="1007">
        <v>5793</v>
      </c>
    </row>
    <row r="26" spans="1:15" x14ac:dyDescent="0.3">
      <c r="A26" s="1009">
        <v>24</v>
      </c>
      <c r="B26" s="1012" t="s">
        <v>243</v>
      </c>
      <c r="C26" s="1007"/>
      <c r="D26" s="1007"/>
      <c r="E26" s="1007"/>
      <c r="F26" s="1007"/>
      <c r="G26" s="1007"/>
      <c r="H26" s="1007"/>
      <c r="I26" s="1007"/>
      <c r="J26" s="1007"/>
      <c r="K26" s="1007"/>
      <c r="L26" s="1007"/>
      <c r="M26" s="1007"/>
      <c r="N26" s="1007"/>
    </row>
    <row r="27" spans="1:15" x14ac:dyDescent="0.3">
      <c r="A27" s="1009">
        <v>26</v>
      </c>
      <c r="B27" s="1012" t="s">
        <v>244</v>
      </c>
      <c r="C27" s="1011">
        <f t="shared" ref="C27:E29" si="3">F27+I27+L27</f>
        <v>62953</v>
      </c>
      <c r="D27" s="1007">
        <f t="shared" si="3"/>
        <v>201160</v>
      </c>
      <c r="E27" s="1007">
        <f t="shared" si="3"/>
        <v>201160</v>
      </c>
      <c r="F27" s="1007"/>
      <c r="G27" s="1007"/>
      <c r="H27" s="1007"/>
      <c r="I27" s="1007">
        <v>62953</v>
      </c>
      <c r="J27" s="1007">
        <v>201160</v>
      </c>
      <c r="K27" s="1007">
        <v>201160</v>
      </c>
      <c r="L27" s="1007"/>
      <c r="M27" s="1007"/>
      <c r="N27" s="1007"/>
      <c r="O27" s="1013"/>
    </row>
    <row r="28" spans="1:15" x14ac:dyDescent="0.3">
      <c r="A28" s="1009">
        <v>27</v>
      </c>
      <c r="B28" s="1012" t="s">
        <v>245</v>
      </c>
      <c r="C28" s="1011">
        <f t="shared" si="3"/>
        <v>701172</v>
      </c>
      <c r="D28" s="1011">
        <f t="shared" si="3"/>
        <v>744403</v>
      </c>
      <c r="E28" s="1011">
        <f t="shared" si="3"/>
        <v>744403</v>
      </c>
      <c r="F28" s="1007">
        <v>580717</v>
      </c>
      <c r="G28" s="1007">
        <v>654294</v>
      </c>
      <c r="H28" s="1007">
        <v>654294</v>
      </c>
      <c r="I28" s="1007">
        <v>120455</v>
      </c>
      <c r="J28" s="1007">
        <v>90109</v>
      </c>
      <c r="K28" s="1007">
        <v>90109</v>
      </c>
      <c r="L28" s="1007"/>
      <c r="M28" s="1007"/>
      <c r="N28" s="1007"/>
    </row>
    <row r="29" spans="1:15" x14ac:dyDescent="0.3">
      <c r="A29" s="1009">
        <v>29</v>
      </c>
      <c r="B29" s="1012" t="s">
        <v>1027</v>
      </c>
      <c r="C29" s="1011">
        <f t="shared" si="3"/>
        <v>105842</v>
      </c>
      <c r="D29" s="1007">
        <f t="shared" si="3"/>
        <v>211629</v>
      </c>
      <c r="E29" s="1007">
        <f t="shared" si="3"/>
        <v>298391</v>
      </c>
      <c r="F29" s="1007"/>
      <c r="G29" s="1007"/>
      <c r="H29" s="1007"/>
      <c r="I29" s="1007">
        <v>105842</v>
      </c>
      <c r="J29" s="1007">
        <v>211629</v>
      </c>
      <c r="K29" s="1007">
        <v>298391</v>
      </c>
      <c r="L29" s="1007"/>
      <c r="M29" s="1007"/>
      <c r="N29" s="1007"/>
    </row>
    <row r="30" spans="1:15" x14ac:dyDescent="0.3">
      <c r="A30" s="1009">
        <v>32</v>
      </c>
      <c r="B30" s="1012" t="s">
        <v>248</v>
      </c>
      <c r="C30" s="1007"/>
      <c r="D30" s="1007"/>
      <c r="E30" s="1007"/>
      <c r="F30" s="1007"/>
      <c r="G30" s="1007"/>
      <c r="H30" s="1007"/>
      <c r="I30" s="1007"/>
      <c r="J30" s="1007"/>
      <c r="K30" s="1007"/>
      <c r="L30" s="1007"/>
      <c r="M30" s="1007"/>
      <c r="N30" s="1007"/>
    </row>
    <row r="31" spans="1:15" x14ac:dyDescent="0.3">
      <c r="A31" s="1009">
        <v>33</v>
      </c>
      <c r="B31" s="1012" t="s">
        <v>249</v>
      </c>
      <c r="C31" s="1007"/>
      <c r="D31" s="1007"/>
      <c r="E31" s="1007"/>
      <c r="F31" s="1007"/>
      <c r="G31" s="1007"/>
      <c r="H31" s="1007"/>
      <c r="I31" s="1007"/>
      <c r="J31" s="1007"/>
      <c r="K31" s="1007"/>
      <c r="L31" s="1007"/>
      <c r="M31" s="1007"/>
      <c r="N31" s="1007"/>
    </row>
    <row r="32" spans="1:15" x14ac:dyDescent="0.3">
      <c r="A32" s="1009">
        <v>37</v>
      </c>
      <c r="B32" s="1012" t="s">
        <v>252</v>
      </c>
      <c r="C32" s="1007"/>
      <c r="D32" s="1007"/>
      <c r="E32" s="1007"/>
      <c r="F32" s="1007"/>
      <c r="G32" s="1007"/>
      <c r="H32" s="1007"/>
      <c r="I32" s="1007"/>
      <c r="J32" s="1007"/>
      <c r="K32" s="1007"/>
      <c r="L32" s="1007"/>
      <c r="M32" s="1007"/>
      <c r="N32" s="1007"/>
    </row>
    <row r="33" spans="1:17" x14ac:dyDescent="0.3">
      <c r="A33" s="1009">
        <v>38</v>
      </c>
      <c r="B33" s="1012" t="s">
        <v>1028</v>
      </c>
      <c r="C33" s="1007"/>
      <c r="D33" s="1007"/>
      <c r="E33" s="1007"/>
      <c r="F33" s="1007"/>
      <c r="G33" s="1007"/>
      <c r="H33" s="1007"/>
      <c r="I33" s="1007"/>
      <c r="J33" s="1007"/>
      <c r="K33" s="1007"/>
      <c r="L33" s="1007"/>
      <c r="M33" s="1007"/>
      <c r="N33" s="1007"/>
    </row>
    <row r="34" spans="1:17" x14ac:dyDescent="0.3">
      <c r="A34" s="1009">
        <v>40</v>
      </c>
      <c r="B34" s="1012" t="s">
        <v>1029</v>
      </c>
      <c r="C34" s="1007"/>
      <c r="D34" s="1007"/>
      <c r="E34" s="1007"/>
      <c r="F34" s="1007"/>
      <c r="G34" s="1007"/>
      <c r="H34" s="1007"/>
      <c r="I34" s="1007"/>
      <c r="J34" s="1007"/>
      <c r="K34" s="1007"/>
      <c r="L34" s="1007"/>
      <c r="M34" s="1007"/>
      <c r="N34" s="1007"/>
    </row>
    <row r="35" spans="1:17" x14ac:dyDescent="0.3">
      <c r="A35" s="1009">
        <v>41</v>
      </c>
      <c r="B35" s="1012" t="s">
        <v>255</v>
      </c>
      <c r="C35" s="1007"/>
      <c r="D35" s="1007"/>
      <c r="E35" s="1007"/>
      <c r="F35" s="1007"/>
      <c r="G35" s="1007"/>
      <c r="H35" s="1007"/>
      <c r="I35" s="1007"/>
      <c r="J35" s="1007"/>
      <c r="K35" s="1007"/>
      <c r="L35" s="1007"/>
      <c r="M35" s="1007"/>
      <c r="N35" s="1007"/>
    </row>
    <row r="36" spans="1:17" x14ac:dyDescent="0.3">
      <c r="A36" s="1009">
        <v>42</v>
      </c>
      <c r="B36" s="1014" t="s">
        <v>1030</v>
      </c>
      <c r="C36" s="1007"/>
      <c r="D36" s="1007"/>
      <c r="E36" s="1007"/>
      <c r="F36" s="1007"/>
      <c r="G36" s="1007"/>
      <c r="H36" s="1007"/>
      <c r="I36" s="1007"/>
      <c r="J36" s="1007"/>
      <c r="K36" s="1007"/>
      <c r="L36" s="1007"/>
      <c r="M36" s="1007"/>
      <c r="N36" s="1007"/>
    </row>
    <row r="37" spans="1:17" ht="17.25" customHeight="1" x14ac:dyDescent="0.3">
      <c r="A37" s="1009">
        <v>51</v>
      </c>
      <c r="B37" s="1014" t="s">
        <v>258</v>
      </c>
      <c r="C37" s="1007"/>
      <c r="D37" s="1007"/>
      <c r="E37" s="1007"/>
      <c r="F37" s="1007"/>
      <c r="G37" s="1007"/>
      <c r="H37" s="1007"/>
      <c r="I37" s="1007"/>
      <c r="J37" s="1007"/>
      <c r="K37" s="1007"/>
      <c r="L37" s="1007"/>
      <c r="M37" s="1007"/>
      <c r="N37" s="1007"/>
    </row>
    <row r="38" spans="1:17" x14ac:dyDescent="0.3">
      <c r="A38" s="1001" t="s">
        <v>1031</v>
      </c>
      <c r="B38" s="1002"/>
      <c r="C38" s="1004">
        <f>SUM(C40:C68)</f>
        <v>1677689</v>
      </c>
      <c r="D38" s="1004">
        <f>SUM(D40:D68)</f>
        <v>2327116</v>
      </c>
      <c r="E38" s="1004">
        <f>SUM(E40:E68)</f>
        <v>2326905</v>
      </c>
      <c r="F38" s="1003">
        <f t="shared" ref="F38:N38" si="4">SUM(F40:F68)</f>
        <v>580717</v>
      </c>
      <c r="G38" s="1003">
        <f t="shared" si="4"/>
        <v>653482</v>
      </c>
      <c r="H38" s="1003">
        <f t="shared" si="4"/>
        <v>653482</v>
      </c>
      <c r="I38" s="1003">
        <f t="shared" si="4"/>
        <v>1086216</v>
      </c>
      <c r="J38" s="1003">
        <f t="shared" si="4"/>
        <v>1668998</v>
      </c>
      <c r="K38" s="1003">
        <f>SUM(K40:K68)</f>
        <v>1668787</v>
      </c>
      <c r="L38" s="1003">
        <f t="shared" si="4"/>
        <v>10756</v>
      </c>
      <c r="M38" s="1003">
        <f t="shared" si="4"/>
        <v>4636</v>
      </c>
      <c r="N38" s="1003">
        <f t="shared" si="4"/>
        <v>4636</v>
      </c>
    </row>
    <row r="39" spans="1:17" x14ac:dyDescent="0.3">
      <c r="A39" s="1005" t="s">
        <v>475</v>
      </c>
      <c r="B39" s="1006"/>
      <c r="C39" s="1011"/>
      <c r="D39" s="1011"/>
      <c r="E39" s="1011"/>
      <c r="F39" s="1007"/>
      <c r="G39" s="1007"/>
      <c r="H39" s="1007"/>
      <c r="I39" s="1011"/>
      <c r="J39" s="1011"/>
      <c r="K39" s="1011"/>
      <c r="L39" s="1015"/>
      <c r="M39" s="1008"/>
      <c r="N39" s="1008"/>
      <c r="Q39" s="1016"/>
    </row>
    <row r="40" spans="1:17" x14ac:dyDescent="0.3">
      <c r="A40" s="1009">
        <v>2</v>
      </c>
      <c r="B40" s="1010" t="s">
        <v>226</v>
      </c>
      <c r="C40" s="1011"/>
      <c r="D40" s="1011"/>
      <c r="E40" s="1011"/>
      <c r="F40" s="1007"/>
      <c r="G40" s="1007"/>
      <c r="H40" s="1007"/>
      <c r="I40" s="1011"/>
      <c r="J40" s="1011"/>
      <c r="K40" s="1011"/>
      <c r="L40" s="1015"/>
      <c r="M40" s="1008"/>
      <c r="N40" s="1008"/>
      <c r="Q40" s="1016"/>
    </row>
    <row r="41" spans="1:17" s="1013" customFormat="1" x14ac:dyDescent="0.3">
      <c r="A41" s="1009">
        <v>3</v>
      </c>
      <c r="B41" s="1010" t="s">
        <v>227</v>
      </c>
      <c r="C41" s="1011">
        <f>F41+I41+L41</f>
        <v>9281</v>
      </c>
      <c r="D41" s="1011">
        <f t="shared" ref="C41:E42" si="5">G41+J41+M41</f>
        <v>8182</v>
      </c>
      <c r="E41" s="1011">
        <f t="shared" si="5"/>
        <v>8182</v>
      </c>
      <c r="F41" s="1007"/>
      <c r="G41" s="1007"/>
      <c r="H41" s="1007"/>
      <c r="I41" s="1011">
        <v>9281</v>
      </c>
      <c r="J41" s="1011">
        <v>8182</v>
      </c>
      <c r="K41" s="1011">
        <v>8182</v>
      </c>
      <c r="L41" s="1011"/>
      <c r="M41" s="1007"/>
      <c r="N41" s="1007"/>
      <c r="Q41" s="1017"/>
    </row>
    <row r="42" spans="1:17" s="1013" customFormat="1" x14ac:dyDescent="0.3">
      <c r="A42" s="1009">
        <v>4</v>
      </c>
      <c r="B42" s="1010" t="s">
        <v>1025</v>
      </c>
      <c r="C42" s="1011">
        <f t="shared" si="5"/>
        <v>0</v>
      </c>
      <c r="D42" s="1011">
        <f t="shared" si="5"/>
        <v>113065</v>
      </c>
      <c r="E42" s="1011">
        <f t="shared" si="5"/>
        <v>112855</v>
      </c>
      <c r="F42" s="1007"/>
      <c r="G42" s="1007"/>
      <c r="H42" s="1007"/>
      <c r="I42" s="1011">
        <v>0</v>
      </c>
      <c r="J42" s="1011">
        <v>113065</v>
      </c>
      <c r="K42" s="1007">
        <v>112855</v>
      </c>
      <c r="L42" s="1011"/>
      <c r="M42" s="1007"/>
      <c r="N42" s="1007"/>
      <c r="Q42" s="1017"/>
    </row>
    <row r="43" spans="1:17" s="1013" customFormat="1" x14ac:dyDescent="0.3">
      <c r="A43" s="1009">
        <v>5</v>
      </c>
      <c r="B43" s="1012" t="s">
        <v>230</v>
      </c>
      <c r="C43" s="1011"/>
      <c r="D43" s="1011"/>
      <c r="E43" s="1011"/>
      <c r="F43" s="1007"/>
      <c r="G43" s="1007"/>
      <c r="H43" s="1007"/>
      <c r="I43" s="1011"/>
      <c r="J43" s="1011"/>
      <c r="K43" s="1011"/>
      <c r="L43" s="1011"/>
      <c r="M43" s="1007"/>
      <c r="N43" s="1007"/>
      <c r="Q43" s="1017"/>
    </row>
    <row r="44" spans="1:17" s="1013" customFormat="1" x14ac:dyDescent="0.3">
      <c r="A44" s="1009">
        <v>6</v>
      </c>
      <c r="B44" s="1012" t="s">
        <v>1026</v>
      </c>
      <c r="C44" s="1011">
        <f t="shared" ref="C44:D68" si="6">F44+I44+L44</f>
        <v>0</v>
      </c>
      <c r="D44" s="1011">
        <f>G44+J44+M44</f>
        <v>436</v>
      </c>
      <c r="E44" s="1011">
        <f t="shared" ref="E44:E68" si="7">H44+K44+N44</f>
        <v>436</v>
      </c>
      <c r="F44" s="1007"/>
      <c r="G44" s="1007"/>
      <c r="H44" s="1007"/>
      <c r="I44" s="1011">
        <v>0</v>
      </c>
      <c r="J44" s="1007">
        <v>436</v>
      </c>
      <c r="K44" s="1011">
        <v>436</v>
      </c>
      <c r="L44" s="1011"/>
      <c r="M44" s="1007"/>
      <c r="N44" s="1007"/>
      <c r="Q44" s="1017"/>
    </row>
    <row r="45" spans="1:17" s="1013" customFormat="1" x14ac:dyDescent="0.3">
      <c r="A45" s="1009">
        <v>7</v>
      </c>
      <c r="B45" s="1012" t="s">
        <v>232</v>
      </c>
      <c r="C45" s="1011"/>
      <c r="D45" s="1011"/>
      <c r="E45" s="1011"/>
      <c r="F45" s="1007"/>
      <c r="G45" s="1007"/>
      <c r="H45" s="1007"/>
      <c r="I45" s="1011"/>
      <c r="J45" s="1011"/>
      <c r="K45" s="1011"/>
      <c r="L45" s="1011"/>
      <c r="M45" s="1007"/>
      <c r="N45" s="1007"/>
      <c r="Q45" s="1017"/>
    </row>
    <row r="46" spans="1:17" s="1013" customFormat="1" x14ac:dyDescent="0.3">
      <c r="A46" s="1009">
        <v>8</v>
      </c>
      <c r="B46" s="1012" t="s">
        <v>233</v>
      </c>
      <c r="C46" s="1011">
        <f t="shared" si="6"/>
        <v>0</v>
      </c>
      <c r="D46" s="1011">
        <f t="shared" si="6"/>
        <v>396</v>
      </c>
      <c r="E46" s="1011">
        <f t="shared" si="7"/>
        <v>396</v>
      </c>
      <c r="F46" s="1007"/>
      <c r="G46" s="1007"/>
      <c r="H46" s="1007"/>
      <c r="I46" s="1011">
        <v>0</v>
      </c>
      <c r="J46" s="1011">
        <v>396</v>
      </c>
      <c r="K46" s="1011">
        <v>396</v>
      </c>
      <c r="L46" s="1011"/>
      <c r="M46" s="1007"/>
      <c r="N46" s="1007"/>
      <c r="Q46" s="1017"/>
    </row>
    <row r="47" spans="1:17" s="1013" customFormat="1" x14ac:dyDescent="0.3">
      <c r="A47" s="1009">
        <v>9</v>
      </c>
      <c r="B47" s="1012" t="s">
        <v>234</v>
      </c>
      <c r="C47" s="1011">
        <f t="shared" si="6"/>
        <v>0</v>
      </c>
      <c r="D47" s="1011">
        <f t="shared" si="6"/>
        <v>2640</v>
      </c>
      <c r="E47" s="1011">
        <f t="shared" si="7"/>
        <v>2640</v>
      </c>
      <c r="F47" s="1007"/>
      <c r="G47" s="1007"/>
      <c r="H47" s="1007"/>
      <c r="I47" s="1011">
        <v>0</v>
      </c>
      <c r="J47" s="1007">
        <v>2640</v>
      </c>
      <c r="K47" s="1011">
        <v>2640</v>
      </c>
      <c r="L47" s="1011"/>
      <c r="M47" s="1007"/>
      <c r="N47" s="1007"/>
      <c r="Q47" s="1017"/>
    </row>
    <row r="48" spans="1:17" s="1013" customFormat="1" x14ac:dyDescent="0.3">
      <c r="A48" s="1009">
        <v>10</v>
      </c>
      <c r="B48" s="1012" t="s">
        <v>235</v>
      </c>
      <c r="C48" s="1011">
        <f t="shared" si="6"/>
        <v>0</v>
      </c>
      <c r="D48" s="1011">
        <f t="shared" si="6"/>
        <v>441</v>
      </c>
      <c r="E48" s="1011">
        <f t="shared" si="7"/>
        <v>441</v>
      </c>
      <c r="F48" s="1007"/>
      <c r="G48" s="1007"/>
      <c r="H48" s="1007"/>
      <c r="I48" s="1011">
        <v>0</v>
      </c>
      <c r="J48" s="1011">
        <v>441</v>
      </c>
      <c r="K48" s="1011">
        <v>441</v>
      </c>
      <c r="L48" s="1011"/>
      <c r="M48" s="1007"/>
      <c r="N48" s="1007"/>
      <c r="Q48" s="1017"/>
    </row>
    <row r="49" spans="1:17" s="1013" customFormat="1" x14ac:dyDescent="0.3">
      <c r="A49" s="1009">
        <v>11</v>
      </c>
      <c r="B49" s="1012" t="s">
        <v>236</v>
      </c>
      <c r="C49" s="1011">
        <f t="shared" si="6"/>
        <v>0</v>
      </c>
      <c r="D49" s="1011">
        <f t="shared" si="6"/>
        <v>2691</v>
      </c>
      <c r="E49" s="1011">
        <f t="shared" si="7"/>
        <v>2690</v>
      </c>
      <c r="F49" s="1007"/>
      <c r="G49" s="1007"/>
      <c r="H49" s="1007"/>
      <c r="I49" s="1011">
        <v>0</v>
      </c>
      <c r="J49" s="1007">
        <v>2691</v>
      </c>
      <c r="K49" s="1011">
        <v>2690</v>
      </c>
      <c r="L49" s="1011"/>
      <c r="M49" s="1007"/>
      <c r="N49" s="1007"/>
      <c r="Q49" s="1017"/>
    </row>
    <row r="50" spans="1:17" s="1013" customFormat="1" x14ac:dyDescent="0.3">
      <c r="A50" s="1009">
        <v>12</v>
      </c>
      <c r="B50" s="1012" t="s">
        <v>237</v>
      </c>
      <c r="C50" s="1011">
        <f>F50+I50+L50</f>
        <v>58557</v>
      </c>
      <c r="D50" s="1011">
        <v>80665</v>
      </c>
      <c r="E50" s="1011">
        <f t="shared" si="7"/>
        <v>80665</v>
      </c>
      <c r="F50" s="1007"/>
      <c r="G50" s="1007"/>
      <c r="H50" s="1007"/>
      <c r="I50" s="1011">
        <v>58557</v>
      </c>
      <c r="J50" s="1011">
        <v>80665</v>
      </c>
      <c r="K50" s="1011">
        <v>80665</v>
      </c>
      <c r="L50" s="1011"/>
      <c r="M50" s="1007"/>
      <c r="N50" s="1007"/>
      <c r="Q50" s="1017"/>
    </row>
    <row r="51" spans="1:17" s="1013" customFormat="1" x14ac:dyDescent="0.3">
      <c r="A51" s="1009">
        <v>13</v>
      </c>
      <c r="B51" s="1012" t="s">
        <v>238</v>
      </c>
      <c r="C51" s="1011">
        <f t="shared" si="6"/>
        <v>0</v>
      </c>
      <c r="D51" s="1011">
        <f t="shared" si="6"/>
        <v>11876</v>
      </c>
      <c r="E51" s="1011">
        <f t="shared" si="7"/>
        <v>11876</v>
      </c>
      <c r="F51" s="1007">
        <v>0</v>
      </c>
      <c r="G51" s="1007">
        <v>46</v>
      </c>
      <c r="H51" s="1007">
        <v>46</v>
      </c>
      <c r="I51" s="1007">
        <v>0</v>
      </c>
      <c r="J51" s="1007">
        <v>11830</v>
      </c>
      <c r="K51" s="1007">
        <v>11830</v>
      </c>
      <c r="L51" s="1007"/>
      <c r="M51" s="1007"/>
      <c r="N51" s="1007"/>
      <c r="Q51" s="1017"/>
    </row>
    <row r="52" spans="1:17" s="1013" customFormat="1" x14ac:dyDescent="0.3">
      <c r="A52" s="1009">
        <v>15</v>
      </c>
      <c r="B52" s="1012" t="s">
        <v>216</v>
      </c>
      <c r="C52" s="1011">
        <f t="shared" si="6"/>
        <v>103005</v>
      </c>
      <c r="D52" s="1011">
        <f t="shared" si="6"/>
        <v>30517</v>
      </c>
      <c r="E52" s="1011">
        <f t="shared" si="7"/>
        <v>30517</v>
      </c>
      <c r="F52" s="1007"/>
      <c r="G52" s="1007"/>
      <c r="H52" s="1007"/>
      <c r="I52" s="1007">
        <v>103005</v>
      </c>
      <c r="J52" s="1007">
        <v>30517</v>
      </c>
      <c r="K52" s="1007">
        <v>30517</v>
      </c>
      <c r="L52" s="1007"/>
      <c r="M52" s="1007"/>
      <c r="N52" s="1007"/>
      <c r="Q52" s="1017"/>
    </row>
    <row r="53" spans="1:17" s="1013" customFormat="1" x14ac:dyDescent="0.3">
      <c r="A53" s="1009">
        <v>18</v>
      </c>
      <c r="B53" s="1012" t="s">
        <v>239</v>
      </c>
      <c r="C53" s="1011">
        <f t="shared" si="6"/>
        <v>338450</v>
      </c>
      <c r="D53" s="1011">
        <f t="shared" si="6"/>
        <v>271082</v>
      </c>
      <c r="E53" s="1011">
        <f t="shared" si="7"/>
        <v>271082</v>
      </c>
      <c r="F53" s="1007"/>
      <c r="G53" s="1007"/>
      <c r="H53" s="1007"/>
      <c r="I53" s="1007">
        <v>338450</v>
      </c>
      <c r="J53" s="1007">
        <v>271082</v>
      </c>
      <c r="K53" s="1007">
        <v>271082</v>
      </c>
      <c r="L53" s="1007"/>
      <c r="M53" s="1007"/>
      <c r="N53" s="1007"/>
      <c r="Q53" s="1017"/>
    </row>
    <row r="54" spans="1:17" s="1013" customFormat="1" x14ac:dyDescent="0.3">
      <c r="A54" s="1009">
        <v>20</v>
      </c>
      <c r="B54" s="1012" t="s">
        <v>240</v>
      </c>
      <c r="C54" s="1011">
        <f t="shared" si="6"/>
        <v>106528</v>
      </c>
      <c r="D54" s="1011">
        <f t="shared" si="6"/>
        <v>123688</v>
      </c>
      <c r="E54" s="1011">
        <f t="shared" si="7"/>
        <v>123688</v>
      </c>
      <c r="F54" s="1007"/>
      <c r="G54" s="1007"/>
      <c r="H54" s="1007"/>
      <c r="I54" s="1007">
        <v>106528</v>
      </c>
      <c r="J54" s="1007">
        <v>123688</v>
      </c>
      <c r="K54" s="1007">
        <v>123688</v>
      </c>
      <c r="L54" s="1007"/>
      <c r="M54" s="1007"/>
      <c r="N54" s="1007"/>
      <c r="Q54" s="1017"/>
    </row>
    <row r="55" spans="1:17" s="1013" customFormat="1" x14ac:dyDescent="0.3">
      <c r="A55" s="1009">
        <v>21</v>
      </c>
      <c r="B55" s="1012" t="s">
        <v>241</v>
      </c>
      <c r="C55" s="1011">
        <f t="shared" si="6"/>
        <v>0</v>
      </c>
      <c r="D55" s="1011">
        <f t="shared" si="6"/>
        <v>14320</v>
      </c>
      <c r="E55" s="1011">
        <f t="shared" si="7"/>
        <v>14320</v>
      </c>
      <c r="F55" s="1011"/>
      <c r="G55" s="1011"/>
      <c r="H55" s="1007"/>
      <c r="I55" s="1011">
        <v>0</v>
      </c>
      <c r="J55" s="1007">
        <v>14320</v>
      </c>
      <c r="K55" s="1007">
        <v>14320</v>
      </c>
      <c r="L55" s="1007"/>
      <c r="M55" s="1007"/>
      <c r="N55" s="1007"/>
      <c r="Q55" s="1017"/>
    </row>
    <row r="56" spans="1:17" s="1013" customFormat="1" x14ac:dyDescent="0.3">
      <c r="A56" s="1009">
        <v>22</v>
      </c>
      <c r="B56" s="1012" t="s">
        <v>242</v>
      </c>
      <c r="C56" s="1011">
        <f t="shared" si="6"/>
        <v>191901</v>
      </c>
      <c r="D56" s="1011">
        <f t="shared" si="6"/>
        <v>464803</v>
      </c>
      <c r="E56" s="1011">
        <f t="shared" si="7"/>
        <v>464803</v>
      </c>
      <c r="F56" s="1011"/>
      <c r="G56" s="1011"/>
      <c r="H56" s="1007"/>
      <c r="I56" s="1011">
        <v>181145</v>
      </c>
      <c r="J56" s="1007">
        <v>460167</v>
      </c>
      <c r="K56" s="1007">
        <v>460167</v>
      </c>
      <c r="L56" s="1007">
        <v>10756</v>
      </c>
      <c r="M56" s="1007">
        <v>4636</v>
      </c>
      <c r="N56" s="1007">
        <v>4636</v>
      </c>
      <c r="Q56" s="1017"/>
    </row>
    <row r="57" spans="1:17" s="1013" customFormat="1" x14ac:dyDescent="0.3">
      <c r="A57" s="1009">
        <v>24</v>
      </c>
      <c r="B57" s="1012" t="s">
        <v>243</v>
      </c>
      <c r="C57" s="1011">
        <f t="shared" si="6"/>
        <v>0</v>
      </c>
      <c r="D57" s="1011">
        <f t="shared" si="6"/>
        <v>811</v>
      </c>
      <c r="E57" s="1011">
        <f t="shared" si="7"/>
        <v>811</v>
      </c>
      <c r="F57" s="1011"/>
      <c r="G57" s="1011"/>
      <c r="H57" s="1007"/>
      <c r="I57" s="1011">
        <v>0</v>
      </c>
      <c r="J57" s="1007">
        <v>811</v>
      </c>
      <c r="K57" s="1007">
        <v>811</v>
      </c>
      <c r="L57" s="1007"/>
      <c r="M57" s="1007"/>
      <c r="N57" s="1007"/>
      <c r="Q57" s="1017"/>
    </row>
    <row r="58" spans="1:17" s="1013" customFormat="1" x14ac:dyDescent="0.3">
      <c r="A58" s="1009">
        <v>26</v>
      </c>
      <c r="B58" s="1012" t="s">
        <v>244</v>
      </c>
      <c r="C58" s="1011">
        <f t="shared" si="6"/>
        <v>62953</v>
      </c>
      <c r="D58" s="1011">
        <f t="shared" si="6"/>
        <v>183074</v>
      </c>
      <c r="E58" s="1011">
        <f t="shared" si="7"/>
        <v>183074</v>
      </c>
      <c r="F58" s="1011"/>
      <c r="G58" s="1011"/>
      <c r="H58" s="1007"/>
      <c r="I58" s="1011">
        <v>62953</v>
      </c>
      <c r="J58" s="1007">
        <v>183074</v>
      </c>
      <c r="K58" s="1007">
        <v>183074</v>
      </c>
      <c r="L58" s="1007"/>
      <c r="M58" s="1007"/>
      <c r="N58" s="1007"/>
      <c r="Q58" s="1017"/>
    </row>
    <row r="59" spans="1:17" s="1013" customFormat="1" x14ac:dyDescent="0.3">
      <c r="A59" s="1009">
        <v>27</v>
      </c>
      <c r="B59" s="1012" t="s">
        <v>245</v>
      </c>
      <c r="C59" s="1011">
        <f t="shared" si="6"/>
        <v>701172</v>
      </c>
      <c r="D59" s="1011">
        <f t="shared" si="6"/>
        <v>769264</v>
      </c>
      <c r="E59" s="1011">
        <f t="shared" si="7"/>
        <v>769264</v>
      </c>
      <c r="F59" s="1011">
        <v>580717</v>
      </c>
      <c r="G59" s="1011">
        <v>653436</v>
      </c>
      <c r="H59" s="1007">
        <v>653436</v>
      </c>
      <c r="I59" s="1011">
        <v>120455</v>
      </c>
      <c r="J59" s="1007">
        <v>115828</v>
      </c>
      <c r="K59" s="1007">
        <v>115828</v>
      </c>
      <c r="L59" s="1007"/>
      <c r="M59" s="1007"/>
      <c r="N59" s="1007"/>
      <c r="Q59" s="1017"/>
    </row>
    <row r="60" spans="1:17" s="1013" customFormat="1" x14ac:dyDescent="0.3">
      <c r="A60" s="1009">
        <v>29</v>
      </c>
      <c r="B60" s="1012" t="s">
        <v>764</v>
      </c>
      <c r="C60" s="1011">
        <f t="shared" si="6"/>
        <v>105842</v>
      </c>
      <c r="D60" s="1011">
        <f t="shared" si="6"/>
        <v>242308</v>
      </c>
      <c r="E60" s="1011">
        <f t="shared" si="7"/>
        <v>242308</v>
      </c>
      <c r="F60" s="1011"/>
      <c r="G60" s="1011"/>
      <c r="H60" s="1007"/>
      <c r="I60" s="1007">
        <v>105842</v>
      </c>
      <c r="J60" s="1007">
        <v>242308</v>
      </c>
      <c r="K60" s="1007">
        <v>242308</v>
      </c>
      <c r="L60" s="1007"/>
      <c r="M60" s="1007"/>
      <c r="N60" s="1007"/>
      <c r="Q60" s="1017"/>
    </row>
    <row r="61" spans="1:17" s="1013" customFormat="1" x14ac:dyDescent="0.3">
      <c r="A61" s="1009">
        <v>32</v>
      </c>
      <c r="B61" s="1012" t="s">
        <v>248</v>
      </c>
      <c r="C61" s="1011">
        <f t="shared" si="6"/>
        <v>0</v>
      </c>
      <c r="D61" s="1011">
        <f t="shared" si="6"/>
        <v>647</v>
      </c>
      <c r="E61" s="1011">
        <f t="shared" si="7"/>
        <v>647</v>
      </c>
      <c r="F61" s="1011"/>
      <c r="G61" s="1011"/>
      <c r="H61" s="1007"/>
      <c r="I61" s="1007">
        <v>0</v>
      </c>
      <c r="J61" s="1007">
        <v>647</v>
      </c>
      <c r="K61" s="1007">
        <v>647</v>
      </c>
      <c r="L61" s="1007"/>
      <c r="M61" s="1007"/>
      <c r="N61" s="1007"/>
      <c r="Q61" s="1017"/>
    </row>
    <row r="62" spans="1:17" s="1013" customFormat="1" x14ac:dyDescent="0.3">
      <c r="A62" s="1009">
        <v>33</v>
      </c>
      <c r="B62" s="1012" t="s">
        <v>249</v>
      </c>
      <c r="C62" s="1011">
        <f t="shared" si="6"/>
        <v>0</v>
      </c>
      <c r="D62" s="1011">
        <f t="shared" si="6"/>
        <v>851</v>
      </c>
      <c r="E62" s="1011">
        <f t="shared" si="7"/>
        <v>851</v>
      </c>
      <c r="F62" s="1007"/>
      <c r="G62" s="1007"/>
      <c r="H62" s="1007"/>
      <c r="I62" s="1007">
        <v>0</v>
      </c>
      <c r="J62" s="1007">
        <v>851</v>
      </c>
      <c r="K62" s="1007">
        <v>851</v>
      </c>
      <c r="L62" s="1007"/>
      <c r="M62" s="1007"/>
      <c r="N62" s="1007"/>
      <c r="Q62" s="1017"/>
    </row>
    <row r="63" spans="1:17" s="1013" customFormat="1" x14ac:dyDescent="0.3">
      <c r="A63" s="1009">
        <v>37</v>
      </c>
      <c r="B63" s="1012" t="s">
        <v>252</v>
      </c>
      <c r="C63" s="1011">
        <f t="shared" si="6"/>
        <v>0</v>
      </c>
      <c r="D63" s="1011">
        <f t="shared" si="6"/>
        <v>1044</v>
      </c>
      <c r="E63" s="1011">
        <f t="shared" si="7"/>
        <v>1044</v>
      </c>
      <c r="F63" s="1007"/>
      <c r="G63" s="1007"/>
      <c r="H63" s="1007"/>
      <c r="I63" s="1007">
        <v>0</v>
      </c>
      <c r="J63" s="1007">
        <v>1044</v>
      </c>
      <c r="K63" s="1007">
        <v>1044</v>
      </c>
      <c r="L63" s="1007"/>
      <c r="M63" s="1007"/>
      <c r="N63" s="1007"/>
      <c r="Q63" s="1017"/>
    </row>
    <row r="64" spans="1:17" s="1013" customFormat="1" x14ac:dyDescent="0.3">
      <c r="A64" s="1009">
        <v>38</v>
      </c>
      <c r="B64" s="1012" t="s">
        <v>1028</v>
      </c>
      <c r="C64" s="1011">
        <f t="shared" si="6"/>
        <v>0</v>
      </c>
      <c r="D64" s="1011">
        <f t="shared" si="6"/>
        <v>346</v>
      </c>
      <c r="E64" s="1011">
        <f t="shared" si="7"/>
        <v>346</v>
      </c>
      <c r="F64" s="1007"/>
      <c r="G64" s="1007"/>
      <c r="H64" s="1007"/>
      <c r="I64" s="1007">
        <v>0</v>
      </c>
      <c r="J64" s="1007">
        <v>346</v>
      </c>
      <c r="K64" s="1007">
        <v>346</v>
      </c>
      <c r="L64" s="1007"/>
      <c r="M64" s="1007"/>
      <c r="N64" s="1007"/>
      <c r="Q64" s="1017"/>
    </row>
    <row r="65" spans="1:17" s="1013" customFormat="1" x14ac:dyDescent="0.3">
      <c r="A65" s="1009">
        <v>40</v>
      </c>
      <c r="B65" s="1012" t="s">
        <v>1029</v>
      </c>
      <c r="C65" s="1011">
        <f t="shared" si="6"/>
        <v>0</v>
      </c>
      <c r="D65" s="1011">
        <f t="shared" si="6"/>
        <v>249</v>
      </c>
      <c r="E65" s="1011">
        <f t="shared" si="7"/>
        <v>249</v>
      </c>
      <c r="F65" s="1007"/>
      <c r="G65" s="1007"/>
      <c r="H65" s="1007"/>
      <c r="I65" s="1007">
        <v>0</v>
      </c>
      <c r="J65" s="1007">
        <v>249</v>
      </c>
      <c r="K65" s="1007">
        <v>249</v>
      </c>
      <c r="L65" s="1007"/>
      <c r="M65" s="1007"/>
      <c r="N65" s="1007"/>
      <c r="Q65" s="1017"/>
    </row>
    <row r="66" spans="1:17" s="1013" customFormat="1" x14ac:dyDescent="0.3">
      <c r="A66" s="1009">
        <v>41</v>
      </c>
      <c r="B66" s="1012" t="s">
        <v>255</v>
      </c>
      <c r="C66" s="1011">
        <f t="shared" si="6"/>
        <v>0</v>
      </c>
      <c r="D66" s="1011">
        <f t="shared" si="6"/>
        <v>2245</v>
      </c>
      <c r="E66" s="1011">
        <f t="shared" si="7"/>
        <v>2245</v>
      </c>
      <c r="F66" s="1007"/>
      <c r="G66" s="1007"/>
      <c r="H66" s="1007"/>
      <c r="I66" s="1007">
        <v>0</v>
      </c>
      <c r="J66" s="1007">
        <v>2245</v>
      </c>
      <c r="K66" s="1007">
        <v>2245</v>
      </c>
      <c r="L66" s="1007"/>
      <c r="M66" s="1007"/>
      <c r="N66" s="1007"/>
      <c r="Q66" s="1017"/>
    </row>
    <row r="67" spans="1:17" s="1013" customFormat="1" x14ac:dyDescent="0.3">
      <c r="A67" s="1009">
        <v>42</v>
      </c>
      <c r="B67" s="1012" t="s">
        <v>1030</v>
      </c>
      <c r="C67" s="1011">
        <f t="shared" si="6"/>
        <v>0</v>
      </c>
      <c r="D67" s="1011">
        <f t="shared" si="6"/>
        <v>654</v>
      </c>
      <c r="E67" s="1011">
        <f t="shared" si="7"/>
        <v>654</v>
      </c>
      <c r="F67" s="1007"/>
      <c r="G67" s="1007"/>
      <c r="H67" s="1007"/>
      <c r="I67" s="1007">
        <v>0</v>
      </c>
      <c r="J67" s="1007">
        <v>654</v>
      </c>
      <c r="K67" s="1007">
        <v>654</v>
      </c>
      <c r="L67" s="1007"/>
      <c r="M67" s="1007"/>
      <c r="N67" s="1007"/>
      <c r="Q67" s="1017"/>
    </row>
    <row r="68" spans="1:17" s="1013" customFormat="1" x14ac:dyDescent="0.3">
      <c r="A68" s="1009">
        <v>51</v>
      </c>
      <c r="B68" s="1012" t="s">
        <v>258</v>
      </c>
      <c r="C68" s="1011">
        <f t="shared" si="6"/>
        <v>0</v>
      </c>
      <c r="D68" s="1011">
        <f t="shared" si="6"/>
        <v>821</v>
      </c>
      <c r="E68" s="1011">
        <f t="shared" si="7"/>
        <v>821</v>
      </c>
      <c r="F68" s="1007"/>
      <c r="G68" s="1007"/>
      <c r="H68" s="1007"/>
      <c r="I68" s="1007">
        <v>0</v>
      </c>
      <c r="J68" s="1007">
        <v>821</v>
      </c>
      <c r="K68" s="1007">
        <v>821</v>
      </c>
      <c r="L68" s="1007"/>
      <c r="M68" s="1007"/>
      <c r="N68" s="1007"/>
      <c r="Q68" s="1017"/>
    </row>
    <row r="69" spans="1:17" x14ac:dyDescent="0.3">
      <c r="A69" s="1001" t="s">
        <v>1032</v>
      </c>
      <c r="B69" s="1002"/>
      <c r="C69" s="1018">
        <f>SUM(C72:C99)</f>
        <v>0</v>
      </c>
      <c r="D69" s="1018">
        <f>SUM(D71:D99)</f>
        <v>137451</v>
      </c>
      <c r="E69" s="1018">
        <f t="shared" ref="E69:N69" si="8">SUM(E71:E99)</f>
        <v>224424</v>
      </c>
      <c r="F69" s="1018">
        <f t="shared" si="8"/>
        <v>0</v>
      </c>
      <c r="G69" s="1018">
        <f t="shared" si="8"/>
        <v>812</v>
      </c>
      <c r="H69" s="1018">
        <f t="shared" si="8"/>
        <v>812</v>
      </c>
      <c r="I69" s="1018">
        <f>SUM(I71:I99)</f>
        <v>0</v>
      </c>
      <c r="J69" s="1018">
        <f t="shared" si="8"/>
        <v>157590</v>
      </c>
      <c r="K69" s="1018">
        <f t="shared" si="8"/>
        <v>222455</v>
      </c>
      <c r="L69" s="1018">
        <f t="shared" si="8"/>
        <v>0</v>
      </c>
      <c r="M69" s="1018">
        <f t="shared" si="8"/>
        <v>1157</v>
      </c>
      <c r="N69" s="1018">
        <f t="shared" si="8"/>
        <v>1157</v>
      </c>
    </row>
    <row r="70" spans="1:17" x14ac:dyDescent="0.3">
      <c r="A70" s="1005" t="s">
        <v>475</v>
      </c>
      <c r="B70" s="1006"/>
      <c r="C70" s="1007"/>
      <c r="D70" s="1007"/>
      <c r="E70" s="1007"/>
      <c r="F70" s="1007"/>
      <c r="G70" s="1007"/>
      <c r="H70" s="1007"/>
      <c r="I70" s="1007"/>
      <c r="J70" s="1007"/>
      <c r="K70" s="1007"/>
      <c r="L70" s="1008"/>
      <c r="M70" s="1008"/>
      <c r="N70" s="1008"/>
    </row>
    <row r="71" spans="1:17" x14ac:dyDescent="0.3">
      <c r="A71" s="1009">
        <v>2</v>
      </c>
      <c r="B71" s="1010" t="s">
        <v>226</v>
      </c>
      <c r="C71" s="1007"/>
      <c r="D71" s="1007">
        <f>D9-D40</f>
        <v>0</v>
      </c>
      <c r="E71" s="1007">
        <f t="shared" ref="E71:N71" si="9">E9-E40</f>
        <v>0</v>
      </c>
      <c r="F71" s="1007">
        <f t="shared" si="9"/>
        <v>0</v>
      </c>
      <c r="G71" s="1007">
        <f t="shared" si="9"/>
        <v>0</v>
      </c>
      <c r="H71" s="1007">
        <f t="shared" si="9"/>
        <v>0</v>
      </c>
      <c r="I71" s="1007">
        <f t="shared" si="9"/>
        <v>0</v>
      </c>
      <c r="J71" s="1007">
        <f t="shared" si="9"/>
        <v>0</v>
      </c>
      <c r="K71" s="1007">
        <f t="shared" si="9"/>
        <v>0</v>
      </c>
      <c r="L71" s="1007">
        <f t="shared" si="9"/>
        <v>0</v>
      </c>
      <c r="M71" s="1007">
        <f t="shared" si="9"/>
        <v>0</v>
      </c>
      <c r="N71" s="1007">
        <f t="shared" si="9"/>
        <v>0</v>
      </c>
    </row>
    <row r="72" spans="1:17" x14ac:dyDescent="0.3">
      <c r="A72" s="1009">
        <v>3</v>
      </c>
      <c r="B72" s="1012" t="s">
        <v>227</v>
      </c>
      <c r="C72" s="1007"/>
      <c r="D72" s="1007">
        <f t="shared" ref="D72:N75" si="10">D10-D41</f>
        <v>15821</v>
      </c>
      <c r="E72" s="1007">
        <f t="shared" si="10"/>
        <v>15821</v>
      </c>
      <c r="F72" s="1007">
        <f t="shared" si="10"/>
        <v>0</v>
      </c>
      <c r="G72" s="1007">
        <f t="shared" si="10"/>
        <v>0</v>
      </c>
      <c r="H72" s="1007">
        <f t="shared" si="10"/>
        <v>0</v>
      </c>
      <c r="I72" s="1007">
        <f t="shared" si="10"/>
        <v>0</v>
      </c>
      <c r="J72" s="1007">
        <f t="shared" si="10"/>
        <v>15821</v>
      </c>
      <c r="K72" s="1007">
        <f t="shared" si="10"/>
        <v>15821</v>
      </c>
      <c r="L72" s="1007">
        <f t="shared" si="10"/>
        <v>0</v>
      </c>
      <c r="M72" s="1007">
        <f t="shared" si="10"/>
        <v>0</v>
      </c>
      <c r="N72" s="1007">
        <f t="shared" si="10"/>
        <v>0</v>
      </c>
    </row>
    <row r="73" spans="1:17" x14ac:dyDescent="0.3">
      <c r="A73" s="1009">
        <v>4</v>
      </c>
      <c r="B73" s="1010" t="s">
        <v>1025</v>
      </c>
      <c r="C73" s="1007"/>
      <c r="D73" s="1007">
        <f t="shared" si="10"/>
        <v>93380</v>
      </c>
      <c r="E73" s="1007">
        <f t="shared" si="10"/>
        <v>93590</v>
      </c>
      <c r="F73" s="1007">
        <f t="shared" si="10"/>
        <v>0</v>
      </c>
      <c r="G73" s="1007">
        <f t="shared" si="10"/>
        <v>0</v>
      </c>
      <c r="H73" s="1007">
        <f t="shared" si="10"/>
        <v>0</v>
      </c>
      <c r="I73" s="1007">
        <f t="shared" si="10"/>
        <v>0</v>
      </c>
      <c r="J73" s="1007">
        <f t="shared" si="10"/>
        <v>93380</v>
      </c>
      <c r="K73" s="1007">
        <f t="shared" si="10"/>
        <v>93590</v>
      </c>
      <c r="L73" s="1007">
        <f t="shared" si="10"/>
        <v>0</v>
      </c>
      <c r="M73" s="1007">
        <f t="shared" si="10"/>
        <v>0</v>
      </c>
      <c r="N73" s="1007">
        <f t="shared" si="10"/>
        <v>0</v>
      </c>
    </row>
    <row r="74" spans="1:17" x14ac:dyDescent="0.3">
      <c r="A74" s="1009">
        <v>5</v>
      </c>
      <c r="B74" s="1012" t="s">
        <v>230</v>
      </c>
      <c r="C74" s="1007"/>
      <c r="D74" s="1007">
        <f t="shared" si="10"/>
        <v>0</v>
      </c>
      <c r="E74" s="1007">
        <f t="shared" si="10"/>
        <v>0</v>
      </c>
      <c r="F74" s="1007">
        <f t="shared" si="10"/>
        <v>0</v>
      </c>
      <c r="G74" s="1007">
        <f t="shared" si="10"/>
        <v>0</v>
      </c>
      <c r="H74" s="1007">
        <f t="shared" si="10"/>
        <v>0</v>
      </c>
      <c r="I74" s="1007">
        <f t="shared" si="10"/>
        <v>0</v>
      </c>
      <c r="J74" s="1007">
        <f t="shared" si="10"/>
        <v>0</v>
      </c>
      <c r="K74" s="1007">
        <f t="shared" si="10"/>
        <v>0</v>
      </c>
      <c r="L74" s="1007">
        <f t="shared" si="10"/>
        <v>0</v>
      </c>
      <c r="M74" s="1007">
        <f t="shared" si="10"/>
        <v>0</v>
      </c>
      <c r="N74" s="1007">
        <f t="shared" si="10"/>
        <v>0</v>
      </c>
    </row>
    <row r="75" spans="1:17" x14ac:dyDescent="0.3">
      <c r="A75" s="1009">
        <v>6</v>
      </c>
      <c r="B75" s="1012" t="s">
        <v>1026</v>
      </c>
      <c r="C75" s="1007"/>
      <c r="D75" s="1007">
        <f>D13-D44</f>
        <v>-436</v>
      </c>
      <c r="E75" s="1007">
        <f t="shared" si="10"/>
        <v>-436</v>
      </c>
      <c r="F75" s="1007">
        <f t="shared" si="10"/>
        <v>0</v>
      </c>
      <c r="G75" s="1007">
        <f t="shared" si="10"/>
        <v>0</v>
      </c>
      <c r="H75" s="1007">
        <f t="shared" si="10"/>
        <v>0</v>
      </c>
      <c r="I75" s="1007">
        <f t="shared" si="10"/>
        <v>0</v>
      </c>
      <c r="J75" s="1007">
        <f t="shared" si="10"/>
        <v>-436</v>
      </c>
      <c r="K75" s="1007">
        <f t="shared" si="10"/>
        <v>-436</v>
      </c>
      <c r="L75" s="1007">
        <f t="shared" si="10"/>
        <v>0</v>
      </c>
      <c r="M75" s="1007">
        <f t="shared" si="10"/>
        <v>0</v>
      </c>
      <c r="N75" s="1007">
        <f t="shared" si="10"/>
        <v>0</v>
      </c>
    </row>
    <row r="76" spans="1:17" x14ac:dyDescent="0.3">
      <c r="A76" s="1009">
        <v>7</v>
      </c>
      <c r="B76" s="1012" t="s">
        <v>232</v>
      </c>
      <c r="C76" s="1007"/>
      <c r="D76" s="1007">
        <f t="shared" ref="D76:N83" si="11">D14-D45</f>
        <v>0</v>
      </c>
      <c r="E76" s="1007">
        <f t="shared" si="11"/>
        <v>0</v>
      </c>
      <c r="F76" s="1007">
        <f t="shared" si="11"/>
        <v>0</v>
      </c>
      <c r="G76" s="1007">
        <f t="shared" si="11"/>
        <v>0</v>
      </c>
      <c r="H76" s="1007">
        <f t="shared" si="11"/>
        <v>0</v>
      </c>
      <c r="I76" s="1007">
        <f t="shared" si="11"/>
        <v>0</v>
      </c>
      <c r="J76" s="1007">
        <f t="shared" si="11"/>
        <v>0</v>
      </c>
      <c r="K76" s="1007">
        <f t="shared" si="11"/>
        <v>0</v>
      </c>
      <c r="L76" s="1007">
        <f t="shared" si="11"/>
        <v>0</v>
      </c>
      <c r="M76" s="1007">
        <f t="shared" si="11"/>
        <v>0</v>
      </c>
      <c r="N76" s="1007">
        <f t="shared" si="11"/>
        <v>0</v>
      </c>
    </row>
    <row r="77" spans="1:17" x14ac:dyDescent="0.3">
      <c r="A77" s="1009">
        <v>8</v>
      </c>
      <c r="B77" s="1012" t="s">
        <v>233</v>
      </c>
      <c r="C77" s="1007"/>
      <c r="D77" s="1007">
        <f t="shared" si="11"/>
        <v>-396</v>
      </c>
      <c r="E77" s="1007">
        <f t="shared" si="11"/>
        <v>-396</v>
      </c>
      <c r="F77" s="1007">
        <f t="shared" si="11"/>
        <v>0</v>
      </c>
      <c r="G77" s="1007">
        <f t="shared" si="11"/>
        <v>0</v>
      </c>
      <c r="H77" s="1007">
        <f t="shared" si="11"/>
        <v>0</v>
      </c>
      <c r="I77" s="1007">
        <f t="shared" si="11"/>
        <v>0</v>
      </c>
      <c r="J77" s="1007">
        <f t="shared" si="11"/>
        <v>-396</v>
      </c>
      <c r="K77" s="1007">
        <f t="shared" si="11"/>
        <v>-396</v>
      </c>
      <c r="L77" s="1007">
        <f t="shared" si="11"/>
        <v>0</v>
      </c>
      <c r="M77" s="1007">
        <f t="shared" si="11"/>
        <v>0</v>
      </c>
      <c r="N77" s="1007">
        <f t="shared" si="11"/>
        <v>0</v>
      </c>
    </row>
    <row r="78" spans="1:17" x14ac:dyDescent="0.3">
      <c r="A78" s="1009">
        <v>9</v>
      </c>
      <c r="B78" s="1012" t="s">
        <v>234</v>
      </c>
      <c r="C78" s="1007"/>
      <c r="D78" s="1007">
        <f t="shared" si="11"/>
        <v>-2640</v>
      </c>
      <c r="E78" s="1007">
        <f t="shared" si="11"/>
        <v>-2640</v>
      </c>
      <c r="F78" s="1007">
        <f t="shared" si="11"/>
        <v>0</v>
      </c>
      <c r="G78" s="1007">
        <f t="shared" si="11"/>
        <v>0</v>
      </c>
      <c r="H78" s="1007">
        <f t="shared" si="11"/>
        <v>0</v>
      </c>
      <c r="I78" s="1007">
        <f t="shared" si="11"/>
        <v>0</v>
      </c>
      <c r="J78" s="1007">
        <f t="shared" si="11"/>
        <v>-2640</v>
      </c>
      <c r="K78" s="1007">
        <f t="shared" si="11"/>
        <v>-2640</v>
      </c>
      <c r="L78" s="1007">
        <f t="shared" si="11"/>
        <v>0</v>
      </c>
      <c r="M78" s="1007">
        <f t="shared" si="11"/>
        <v>0</v>
      </c>
      <c r="N78" s="1007">
        <f t="shared" si="11"/>
        <v>0</v>
      </c>
    </row>
    <row r="79" spans="1:17" x14ac:dyDescent="0.3">
      <c r="A79" s="1009">
        <v>10</v>
      </c>
      <c r="B79" s="1012" t="s">
        <v>1033</v>
      </c>
      <c r="C79" s="1007"/>
      <c r="D79" s="1007">
        <f t="shared" si="11"/>
        <v>-441</v>
      </c>
      <c r="E79" s="1007">
        <f t="shared" si="11"/>
        <v>-441</v>
      </c>
      <c r="F79" s="1007">
        <f t="shared" si="11"/>
        <v>0</v>
      </c>
      <c r="G79" s="1007">
        <f t="shared" si="11"/>
        <v>0</v>
      </c>
      <c r="H79" s="1007">
        <f t="shared" si="11"/>
        <v>0</v>
      </c>
      <c r="I79" s="1007">
        <f t="shared" si="11"/>
        <v>0</v>
      </c>
      <c r="J79" s="1007">
        <f t="shared" si="11"/>
        <v>-441</v>
      </c>
      <c r="K79" s="1007">
        <f t="shared" si="11"/>
        <v>-441</v>
      </c>
      <c r="L79" s="1007">
        <f t="shared" si="11"/>
        <v>0</v>
      </c>
      <c r="M79" s="1007">
        <f t="shared" si="11"/>
        <v>0</v>
      </c>
      <c r="N79" s="1007">
        <f t="shared" si="11"/>
        <v>0</v>
      </c>
    </row>
    <row r="80" spans="1:17" x14ac:dyDescent="0.3">
      <c r="A80" s="1009">
        <v>11</v>
      </c>
      <c r="B80" s="1012" t="s">
        <v>236</v>
      </c>
      <c r="C80" s="1007"/>
      <c r="D80" s="1007">
        <f t="shared" si="11"/>
        <v>-2691</v>
      </c>
      <c r="E80" s="1007">
        <f t="shared" si="11"/>
        <v>-2690</v>
      </c>
      <c r="F80" s="1007">
        <f t="shared" si="11"/>
        <v>0</v>
      </c>
      <c r="G80" s="1007">
        <f t="shared" si="11"/>
        <v>0</v>
      </c>
      <c r="H80" s="1007">
        <f t="shared" si="11"/>
        <v>0</v>
      </c>
      <c r="I80" s="1007">
        <f t="shared" si="11"/>
        <v>0</v>
      </c>
      <c r="J80" s="1007">
        <f t="shared" si="11"/>
        <v>-2691</v>
      </c>
      <c r="K80" s="1007">
        <f t="shared" si="11"/>
        <v>-2690</v>
      </c>
      <c r="L80" s="1007">
        <f t="shared" si="11"/>
        <v>0</v>
      </c>
      <c r="M80" s="1007">
        <f t="shared" si="11"/>
        <v>0</v>
      </c>
      <c r="N80" s="1007">
        <f t="shared" si="11"/>
        <v>0</v>
      </c>
    </row>
    <row r="81" spans="1:14" x14ac:dyDescent="0.3">
      <c r="A81" s="1009">
        <v>12</v>
      </c>
      <c r="B81" s="1012" t="s">
        <v>237</v>
      </c>
      <c r="C81" s="1007"/>
      <c r="D81" s="1007">
        <f t="shared" si="11"/>
        <v>-8427</v>
      </c>
      <c r="E81" s="1007">
        <f t="shared" si="11"/>
        <v>-8427</v>
      </c>
      <c r="F81" s="1007">
        <f t="shared" si="11"/>
        <v>0</v>
      </c>
      <c r="G81" s="1007">
        <f t="shared" si="11"/>
        <v>0</v>
      </c>
      <c r="H81" s="1007">
        <f t="shared" si="11"/>
        <v>0</v>
      </c>
      <c r="I81" s="1007">
        <f>I19-I50</f>
        <v>0</v>
      </c>
      <c r="J81" s="1007">
        <f>J19-I50</f>
        <v>13681</v>
      </c>
      <c r="K81" s="1007">
        <f t="shared" si="11"/>
        <v>-8427</v>
      </c>
      <c r="L81" s="1007">
        <f t="shared" si="11"/>
        <v>0</v>
      </c>
      <c r="M81" s="1007">
        <f t="shared" si="11"/>
        <v>0</v>
      </c>
      <c r="N81" s="1007">
        <f t="shared" si="11"/>
        <v>0</v>
      </c>
    </row>
    <row r="82" spans="1:14" x14ac:dyDescent="0.3">
      <c r="A82" s="1009">
        <v>13</v>
      </c>
      <c r="B82" s="1012" t="s">
        <v>238</v>
      </c>
      <c r="C82" s="1007"/>
      <c r="D82" s="1007">
        <f t="shared" si="11"/>
        <v>-11876</v>
      </c>
      <c r="E82" s="1007">
        <f t="shared" si="11"/>
        <v>-11876</v>
      </c>
      <c r="F82" s="1007">
        <f t="shared" si="11"/>
        <v>0</v>
      </c>
      <c r="G82" s="1007">
        <f t="shared" si="11"/>
        <v>-46</v>
      </c>
      <c r="H82" s="1007">
        <f t="shared" si="11"/>
        <v>-46</v>
      </c>
      <c r="I82" s="1007">
        <f t="shared" si="11"/>
        <v>0</v>
      </c>
      <c r="J82" s="1007">
        <f t="shared" si="11"/>
        <v>-11830</v>
      </c>
      <c r="K82" s="1007">
        <f t="shared" si="11"/>
        <v>-11830</v>
      </c>
      <c r="L82" s="1007">
        <f t="shared" si="11"/>
        <v>0</v>
      </c>
      <c r="M82" s="1007">
        <f t="shared" si="11"/>
        <v>0</v>
      </c>
      <c r="N82" s="1007">
        <f t="shared" si="11"/>
        <v>0</v>
      </c>
    </row>
    <row r="83" spans="1:14" x14ac:dyDescent="0.3">
      <c r="A83" s="1009">
        <v>15</v>
      </c>
      <c r="B83" s="1012" t="s">
        <v>216</v>
      </c>
      <c r="C83" s="1007"/>
      <c r="D83" s="1007">
        <f>D21-D52</f>
        <v>-14534</v>
      </c>
      <c r="E83" s="1007">
        <f t="shared" si="11"/>
        <v>-14534</v>
      </c>
      <c r="F83" s="1007">
        <f t="shared" si="11"/>
        <v>0</v>
      </c>
      <c r="G83" s="1007">
        <f t="shared" si="11"/>
        <v>0</v>
      </c>
      <c r="H83" s="1007">
        <f t="shared" si="11"/>
        <v>0</v>
      </c>
      <c r="I83" s="1007">
        <f t="shared" si="11"/>
        <v>0</v>
      </c>
      <c r="J83" s="1007">
        <f t="shared" si="11"/>
        <v>-14534</v>
      </c>
      <c r="K83" s="1007">
        <f t="shared" si="11"/>
        <v>-14534</v>
      </c>
      <c r="L83" s="1007">
        <f t="shared" si="11"/>
        <v>0</v>
      </c>
      <c r="M83" s="1007">
        <f t="shared" si="11"/>
        <v>0</v>
      </c>
      <c r="N83" s="1007">
        <f t="shared" si="11"/>
        <v>0</v>
      </c>
    </row>
    <row r="84" spans="1:14" x14ac:dyDescent="0.3">
      <c r="A84" s="1009">
        <v>18</v>
      </c>
      <c r="B84" s="1012" t="s">
        <v>239</v>
      </c>
      <c r="C84" s="1007"/>
      <c r="D84" s="1007">
        <f t="shared" ref="D84:N91" si="12">D22-D53</f>
        <v>51963</v>
      </c>
      <c r="E84" s="1007">
        <f t="shared" si="12"/>
        <v>51963</v>
      </c>
      <c r="F84" s="1007">
        <f t="shared" si="12"/>
        <v>0</v>
      </c>
      <c r="G84" s="1007">
        <f t="shared" si="12"/>
        <v>0</v>
      </c>
      <c r="H84" s="1007">
        <f t="shared" si="12"/>
        <v>0</v>
      </c>
      <c r="I84" s="1007">
        <f t="shared" si="12"/>
        <v>0</v>
      </c>
      <c r="J84" s="1007">
        <f t="shared" si="12"/>
        <v>51963</v>
      </c>
      <c r="K84" s="1007">
        <f t="shared" si="12"/>
        <v>51963</v>
      </c>
      <c r="L84" s="1007">
        <f t="shared" si="12"/>
        <v>0</v>
      </c>
      <c r="M84" s="1007">
        <f t="shared" si="12"/>
        <v>0</v>
      </c>
      <c r="N84" s="1007">
        <f t="shared" si="12"/>
        <v>0</v>
      </c>
    </row>
    <row r="85" spans="1:14" x14ac:dyDescent="0.3">
      <c r="A85" s="1009">
        <v>20</v>
      </c>
      <c r="B85" s="1012" t="s">
        <v>240</v>
      </c>
      <c r="C85" s="1007"/>
      <c r="D85" s="1007">
        <f t="shared" si="12"/>
        <v>47036</v>
      </c>
      <c r="E85" s="1007">
        <f t="shared" si="12"/>
        <v>47036</v>
      </c>
      <c r="F85" s="1007">
        <f t="shared" si="12"/>
        <v>0</v>
      </c>
      <c r="G85" s="1007">
        <f t="shared" si="12"/>
        <v>0</v>
      </c>
      <c r="H85" s="1007">
        <f t="shared" si="12"/>
        <v>0</v>
      </c>
      <c r="I85" s="1007">
        <f t="shared" si="12"/>
        <v>0</v>
      </c>
      <c r="J85" s="1007">
        <f t="shared" si="12"/>
        <v>47036</v>
      </c>
      <c r="K85" s="1007">
        <f t="shared" si="12"/>
        <v>47036</v>
      </c>
      <c r="L85" s="1007">
        <f t="shared" si="12"/>
        <v>0</v>
      </c>
      <c r="M85" s="1007">
        <f t="shared" si="12"/>
        <v>0</v>
      </c>
      <c r="N85" s="1007">
        <f t="shared" si="12"/>
        <v>0</v>
      </c>
    </row>
    <row r="86" spans="1:14" x14ac:dyDescent="0.3">
      <c r="A86" s="1009">
        <v>21</v>
      </c>
      <c r="B86" s="1012" t="s">
        <v>241</v>
      </c>
      <c r="C86" s="1007"/>
      <c r="D86" s="1007">
        <f t="shared" si="12"/>
        <v>-351</v>
      </c>
      <c r="E86" s="1007">
        <f t="shared" si="12"/>
        <v>-351</v>
      </c>
      <c r="F86" s="1007">
        <f t="shared" si="12"/>
        <v>0</v>
      </c>
      <c r="G86" s="1007">
        <f t="shared" si="12"/>
        <v>0</v>
      </c>
      <c r="H86" s="1007">
        <f t="shared" si="12"/>
        <v>0</v>
      </c>
      <c r="I86" s="1007">
        <f t="shared" si="12"/>
        <v>0</v>
      </c>
      <c r="J86" s="1007">
        <f t="shared" si="12"/>
        <v>-351</v>
      </c>
      <c r="K86" s="1007">
        <f t="shared" si="12"/>
        <v>-351</v>
      </c>
      <c r="L86" s="1007">
        <f t="shared" si="12"/>
        <v>0</v>
      </c>
      <c r="M86" s="1007">
        <f t="shared" si="12"/>
        <v>0</v>
      </c>
      <c r="N86" s="1007">
        <f t="shared" si="12"/>
        <v>0</v>
      </c>
    </row>
    <row r="87" spans="1:14" x14ac:dyDescent="0.3">
      <c r="A87" s="1009">
        <v>22</v>
      </c>
      <c r="B87" s="1012" t="s">
        <v>242</v>
      </c>
      <c r="C87" s="1007"/>
      <c r="D87" s="1007">
        <f t="shared" si="12"/>
        <v>16165</v>
      </c>
      <c r="E87" s="1007">
        <f t="shared" si="12"/>
        <v>16165</v>
      </c>
      <c r="F87" s="1007">
        <f t="shared" si="12"/>
        <v>0</v>
      </c>
      <c r="G87" s="1007">
        <f t="shared" si="12"/>
        <v>0</v>
      </c>
      <c r="H87" s="1007">
        <f t="shared" si="12"/>
        <v>0</v>
      </c>
      <c r="I87" s="1007">
        <f t="shared" si="12"/>
        <v>0</v>
      </c>
      <c r="J87" s="1007">
        <f t="shared" si="12"/>
        <v>15008</v>
      </c>
      <c r="K87" s="1007">
        <f t="shared" si="12"/>
        <v>15008</v>
      </c>
      <c r="L87" s="1007">
        <f t="shared" si="12"/>
        <v>0</v>
      </c>
      <c r="M87" s="1007">
        <f>M25-M56</f>
        <v>1157</v>
      </c>
      <c r="N87" s="1007">
        <f t="shared" si="12"/>
        <v>1157</v>
      </c>
    </row>
    <row r="88" spans="1:14" x14ac:dyDescent="0.3">
      <c r="A88" s="1009">
        <v>24</v>
      </c>
      <c r="B88" s="1012" t="s">
        <v>243</v>
      </c>
      <c r="C88" s="1007"/>
      <c r="D88" s="1007">
        <f t="shared" si="12"/>
        <v>-811</v>
      </c>
      <c r="E88" s="1007">
        <f t="shared" si="12"/>
        <v>-811</v>
      </c>
      <c r="F88" s="1007">
        <f t="shared" si="12"/>
        <v>0</v>
      </c>
      <c r="G88" s="1007">
        <f t="shared" si="12"/>
        <v>0</v>
      </c>
      <c r="H88" s="1007">
        <f t="shared" si="12"/>
        <v>0</v>
      </c>
      <c r="I88" s="1007">
        <f t="shared" si="12"/>
        <v>0</v>
      </c>
      <c r="J88" s="1007">
        <f t="shared" si="12"/>
        <v>-811</v>
      </c>
      <c r="K88" s="1007">
        <f t="shared" si="12"/>
        <v>-811</v>
      </c>
      <c r="L88" s="1007">
        <f t="shared" si="12"/>
        <v>0</v>
      </c>
      <c r="M88" s="1007">
        <f t="shared" si="12"/>
        <v>0</v>
      </c>
      <c r="N88" s="1007">
        <f t="shared" si="12"/>
        <v>0</v>
      </c>
    </row>
    <row r="89" spans="1:14" x14ac:dyDescent="0.3">
      <c r="A89" s="1009">
        <v>26</v>
      </c>
      <c r="B89" s="1012" t="s">
        <v>244</v>
      </c>
      <c r="C89" s="1007"/>
      <c r="D89" s="1007">
        <f t="shared" si="12"/>
        <v>18086</v>
      </c>
      <c r="E89" s="1007">
        <f t="shared" si="12"/>
        <v>18086</v>
      </c>
      <c r="F89" s="1007">
        <f t="shared" si="12"/>
        <v>0</v>
      </c>
      <c r="G89" s="1007">
        <f t="shared" si="12"/>
        <v>0</v>
      </c>
      <c r="H89" s="1007">
        <f t="shared" si="12"/>
        <v>0</v>
      </c>
      <c r="I89" s="1007">
        <f t="shared" si="12"/>
        <v>0</v>
      </c>
      <c r="J89" s="1007">
        <f t="shared" si="12"/>
        <v>18086</v>
      </c>
      <c r="K89" s="1007">
        <f t="shared" si="12"/>
        <v>18086</v>
      </c>
      <c r="L89" s="1007">
        <f t="shared" si="12"/>
        <v>0</v>
      </c>
      <c r="M89" s="1007">
        <f t="shared" si="12"/>
        <v>0</v>
      </c>
      <c r="N89" s="1007">
        <f t="shared" si="12"/>
        <v>0</v>
      </c>
    </row>
    <row r="90" spans="1:14" x14ac:dyDescent="0.3">
      <c r="A90" s="1009">
        <v>27</v>
      </c>
      <c r="B90" s="1012" t="s">
        <v>245</v>
      </c>
      <c r="C90" s="1007"/>
      <c r="D90" s="1007">
        <f t="shared" si="12"/>
        <v>-24861</v>
      </c>
      <c r="E90" s="1007">
        <f t="shared" si="12"/>
        <v>-24861</v>
      </c>
      <c r="F90" s="1007">
        <f t="shared" si="12"/>
        <v>0</v>
      </c>
      <c r="G90" s="1007">
        <f t="shared" si="12"/>
        <v>858</v>
      </c>
      <c r="H90" s="1007">
        <f t="shared" si="12"/>
        <v>858</v>
      </c>
      <c r="I90" s="1007">
        <f t="shared" si="12"/>
        <v>0</v>
      </c>
      <c r="J90" s="1007">
        <f t="shared" si="12"/>
        <v>-25719</v>
      </c>
      <c r="K90" s="1007">
        <f t="shared" si="12"/>
        <v>-25719</v>
      </c>
      <c r="L90" s="1007">
        <f t="shared" si="12"/>
        <v>0</v>
      </c>
      <c r="M90" s="1007">
        <f t="shared" si="12"/>
        <v>0</v>
      </c>
      <c r="N90" s="1007">
        <f t="shared" si="12"/>
        <v>0</v>
      </c>
    </row>
    <row r="91" spans="1:14" x14ac:dyDescent="0.3">
      <c r="A91" s="1009">
        <v>29</v>
      </c>
      <c r="B91" s="1012" t="s">
        <v>764</v>
      </c>
      <c r="C91" s="1007"/>
      <c r="D91" s="1007">
        <f>D29-D60</f>
        <v>-30679</v>
      </c>
      <c r="E91" s="1007">
        <f t="shared" si="12"/>
        <v>56083</v>
      </c>
      <c r="F91" s="1007">
        <f t="shared" si="12"/>
        <v>0</v>
      </c>
      <c r="G91" s="1007">
        <f t="shared" si="12"/>
        <v>0</v>
      </c>
      <c r="H91" s="1007">
        <f t="shared" si="12"/>
        <v>0</v>
      </c>
      <c r="I91" s="1007">
        <f t="shared" si="12"/>
        <v>0</v>
      </c>
      <c r="J91" s="1007">
        <f t="shared" si="12"/>
        <v>-30679</v>
      </c>
      <c r="K91" s="1007">
        <f t="shared" si="12"/>
        <v>56083</v>
      </c>
      <c r="L91" s="1007">
        <f t="shared" si="12"/>
        <v>0</v>
      </c>
      <c r="M91" s="1007">
        <f t="shared" si="12"/>
        <v>0</v>
      </c>
      <c r="N91" s="1007">
        <f t="shared" si="12"/>
        <v>0</v>
      </c>
    </row>
    <row r="92" spans="1:14" x14ac:dyDescent="0.3">
      <c r="A92" s="1009">
        <v>32</v>
      </c>
      <c r="B92" s="1012" t="s">
        <v>248</v>
      </c>
      <c r="C92" s="1007"/>
      <c r="D92" s="1007">
        <f t="shared" ref="D92:N99" si="13">D30-D61</f>
        <v>-647</v>
      </c>
      <c r="E92" s="1007">
        <f t="shared" si="13"/>
        <v>-647</v>
      </c>
      <c r="F92" s="1007">
        <f t="shared" si="13"/>
        <v>0</v>
      </c>
      <c r="G92" s="1007">
        <f t="shared" si="13"/>
        <v>0</v>
      </c>
      <c r="H92" s="1007">
        <f t="shared" si="13"/>
        <v>0</v>
      </c>
      <c r="I92" s="1007">
        <f t="shared" si="13"/>
        <v>0</v>
      </c>
      <c r="J92" s="1007">
        <f t="shared" si="13"/>
        <v>-647</v>
      </c>
      <c r="K92" s="1007">
        <f t="shared" si="13"/>
        <v>-647</v>
      </c>
      <c r="L92" s="1007">
        <f t="shared" si="13"/>
        <v>0</v>
      </c>
      <c r="M92" s="1007">
        <f t="shared" si="13"/>
        <v>0</v>
      </c>
      <c r="N92" s="1007">
        <f t="shared" si="13"/>
        <v>0</v>
      </c>
    </row>
    <row r="93" spans="1:14" x14ac:dyDescent="0.3">
      <c r="A93" s="1009">
        <v>33</v>
      </c>
      <c r="B93" s="1012" t="s">
        <v>249</v>
      </c>
      <c r="C93" s="1007"/>
      <c r="D93" s="1007">
        <f t="shared" si="13"/>
        <v>-851</v>
      </c>
      <c r="E93" s="1007">
        <f t="shared" si="13"/>
        <v>-851</v>
      </c>
      <c r="F93" s="1007">
        <f t="shared" si="13"/>
        <v>0</v>
      </c>
      <c r="G93" s="1007">
        <f t="shared" si="13"/>
        <v>0</v>
      </c>
      <c r="H93" s="1007">
        <f t="shared" si="13"/>
        <v>0</v>
      </c>
      <c r="I93" s="1007">
        <f t="shared" si="13"/>
        <v>0</v>
      </c>
      <c r="J93" s="1007">
        <f t="shared" si="13"/>
        <v>-851</v>
      </c>
      <c r="K93" s="1007">
        <f t="shared" si="13"/>
        <v>-851</v>
      </c>
      <c r="L93" s="1007">
        <f t="shared" si="13"/>
        <v>0</v>
      </c>
      <c r="M93" s="1007">
        <f t="shared" si="13"/>
        <v>0</v>
      </c>
      <c r="N93" s="1007">
        <f t="shared" si="13"/>
        <v>0</v>
      </c>
    </row>
    <row r="94" spans="1:14" x14ac:dyDescent="0.3">
      <c r="A94" s="1009">
        <v>37</v>
      </c>
      <c r="B94" s="1012" t="s">
        <v>252</v>
      </c>
      <c r="C94" s="1007"/>
      <c r="D94" s="1007">
        <f t="shared" si="13"/>
        <v>-1044</v>
      </c>
      <c r="E94" s="1007">
        <f t="shared" si="13"/>
        <v>-1044</v>
      </c>
      <c r="F94" s="1007">
        <f t="shared" si="13"/>
        <v>0</v>
      </c>
      <c r="G94" s="1007">
        <f t="shared" si="13"/>
        <v>0</v>
      </c>
      <c r="H94" s="1007">
        <f t="shared" si="13"/>
        <v>0</v>
      </c>
      <c r="I94" s="1007">
        <f t="shared" si="13"/>
        <v>0</v>
      </c>
      <c r="J94" s="1007">
        <f t="shared" si="13"/>
        <v>-1044</v>
      </c>
      <c r="K94" s="1007">
        <f t="shared" si="13"/>
        <v>-1044</v>
      </c>
      <c r="L94" s="1007">
        <f t="shared" si="13"/>
        <v>0</v>
      </c>
      <c r="M94" s="1007">
        <f t="shared" si="13"/>
        <v>0</v>
      </c>
      <c r="N94" s="1007">
        <f t="shared" si="13"/>
        <v>0</v>
      </c>
    </row>
    <row r="95" spans="1:14" x14ac:dyDescent="0.3">
      <c r="A95" s="1009">
        <v>38</v>
      </c>
      <c r="B95" s="1012" t="s">
        <v>1028</v>
      </c>
      <c r="C95" s="1007"/>
      <c r="D95" s="1007">
        <f t="shared" si="13"/>
        <v>-346</v>
      </c>
      <c r="E95" s="1007">
        <f t="shared" si="13"/>
        <v>-346</v>
      </c>
      <c r="F95" s="1007">
        <f t="shared" si="13"/>
        <v>0</v>
      </c>
      <c r="G95" s="1007">
        <f t="shared" si="13"/>
        <v>0</v>
      </c>
      <c r="H95" s="1007">
        <f t="shared" si="13"/>
        <v>0</v>
      </c>
      <c r="I95" s="1007">
        <f t="shared" si="13"/>
        <v>0</v>
      </c>
      <c r="J95" s="1007">
        <f t="shared" si="13"/>
        <v>-346</v>
      </c>
      <c r="K95" s="1007">
        <f t="shared" si="13"/>
        <v>-346</v>
      </c>
      <c r="L95" s="1007">
        <f t="shared" si="13"/>
        <v>0</v>
      </c>
      <c r="M95" s="1007">
        <f t="shared" si="13"/>
        <v>0</v>
      </c>
      <c r="N95" s="1007">
        <f t="shared" si="13"/>
        <v>0</v>
      </c>
    </row>
    <row r="96" spans="1:14" x14ac:dyDescent="0.3">
      <c r="A96" s="1009">
        <v>40</v>
      </c>
      <c r="B96" s="1012" t="s">
        <v>1029</v>
      </c>
      <c r="C96" s="1007"/>
      <c r="D96" s="1007">
        <f t="shared" si="13"/>
        <v>-249</v>
      </c>
      <c r="E96" s="1007">
        <f t="shared" si="13"/>
        <v>-249</v>
      </c>
      <c r="F96" s="1007">
        <f t="shared" si="13"/>
        <v>0</v>
      </c>
      <c r="G96" s="1007">
        <f t="shared" si="13"/>
        <v>0</v>
      </c>
      <c r="H96" s="1007">
        <f t="shared" si="13"/>
        <v>0</v>
      </c>
      <c r="I96" s="1007">
        <f t="shared" si="13"/>
        <v>0</v>
      </c>
      <c r="J96" s="1007">
        <f t="shared" si="13"/>
        <v>-249</v>
      </c>
      <c r="K96" s="1007">
        <f t="shared" si="13"/>
        <v>-249</v>
      </c>
      <c r="L96" s="1007">
        <f t="shared" si="13"/>
        <v>0</v>
      </c>
      <c r="M96" s="1007">
        <f t="shared" si="13"/>
        <v>0</v>
      </c>
      <c r="N96" s="1007">
        <f t="shared" si="13"/>
        <v>0</v>
      </c>
    </row>
    <row r="97" spans="1:14" x14ac:dyDescent="0.3">
      <c r="A97" s="1009">
        <v>41</v>
      </c>
      <c r="B97" s="1012" t="s">
        <v>255</v>
      </c>
      <c r="C97" s="1007"/>
      <c r="D97" s="1007">
        <f t="shared" si="13"/>
        <v>-2245</v>
      </c>
      <c r="E97" s="1007">
        <f t="shared" si="13"/>
        <v>-2245</v>
      </c>
      <c r="F97" s="1007">
        <f t="shared" si="13"/>
        <v>0</v>
      </c>
      <c r="G97" s="1007">
        <f t="shared" si="13"/>
        <v>0</v>
      </c>
      <c r="H97" s="1007">
        <f t="shared" si="13"/>
        <v>0</v>
      </c>
      <c r="I97" s="1007">
        <f t="shared" si="13"/>
        <v>0</v>
      </c>
      <c r="J97" s="1007">
        <f t="shared" si="13"/>
        <v>-2245</v>
      </c>
      <c r="K97" s="1007">
        <f t="shared" si="13"/>
        <v>-2245</v>
      </c>
      <c r="L97" s="1007">
        <f t="shared" si="13"/>
        <v>0</v>
      </c>
      <c r="M97" s="1007">
        <f t="shared" si="13"/>
        <v>0</v>
      </c>
      <c r="N97" s="1007">
        <f t="shared" si="13"/>
        <v>0</v>
      </c>
    </row>
    <row r="98" spans="1:14" x14ac:dyDescent="0.3">
      <c r="A98" s="1009">
        <v>42</v>
      </c>
      <c r="B98" s="1012" t="s">
        <v>1030</v>
      </c>
      <c r="C98" s="1007"/>
      <c r="D98" s="1007">
        <f t="shared" si="13"/>
        <v>-654</v>
      </c>
      <c r="E98" s="1007">
        <f t="shared" si="13"/>
        <v>-654</v>
      </c>
      <c r="F98" s="1007">
        <f t="shared" si="13"/>
        <v>0</v>
      </c>
      <c r="G98" s="1007">
        <f t="shared" si="13"/>
        <v>0</v>
      </c>
      <c r="H98" s="1007">
        <f t="shared" si="13"/>
        <v>0</v>
      </c>
      <c r="I98" s="1007">
        <f t="shared" si="13"/>
        <v>0</v>
      </c>
      <c r="J98" s="1007">
        <f t="shared" si="13"/>
        <v>-654</v>
      </c>
      <c r="K98" s="1007">
        <f t="shared" si="13"/>
        <v>-654</v>
      </c>
      <c r="L98" s="1007">
        <f t="shared" si="13"/>
        <v>0</v>
      </c>
      <c r="M98" s="1007">
        <f t="shared" si="13"/>
        <v>0</v>
      </c>
      <c r="N98" s="1007">
        <f t="shared" si="13"/>
        <v>0</v>
      </c>
    </row>
    <row r="99" spans="1:14" x14ac:dyDescent="0.3">
      <c r="A99" s="1009">
        <v>51</v>
      </c>
      <c r="B99" s="1012" t="s">
        <v>258</v>
      </c>
      <c r="C99" s="1007"/>
      <c r="D99" s="1007">
        <f t="shared" si="13"/>
        <v>-821</v>
      </c>
      <c r="E99" s="1007">
        <f t="shared" si="13"/>
        <v>-821</v>
      </c>
      <c r="F99" s="1007">
        <f t="shared" si="13"/>
        <v>0</v>
      </c>
      <c r="G99" s="1007">
        <f t="shared" si="13"/>
        <v>0</v>
      </c>
      <c r="H99" s="1007">
        <f t="shared" si="13"/>
        <v>0</v>
      </c>
      <c r="I99" s="1007">
        <f t="shared" si="13"/>
        <v>0</v>
      </c>
      <c r="J99" s="1007">
        <f t="shared" si="13"/>
        <v>-821</v>
      </c>
      <c r="K99" s="1007">
        <f t="shared" si="13"/>
        <v>-821</v>
      </c>
      <c r="L99" s="1007">
        <f t="shared" si="13"/>
        <v>0</v>
      </c>
      <c r="M99" s="1007">
        <f t="shared" si="13"/>
        <v>0</v>
      </c>
      <c r="N99" s="1007">
        <f t="shared" si="13"/>
        <v>0</v>
      </c>
    </row>
    <row r="100" spans="1:14" x14ac:dyDescent="0.3">
      <c r="A100" s="183"/>
      <c r="B100" s="978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</row>
    <row r="101" spans="1:14" x14ac:dyDescent="0.3">
      <c r="A101" s="978"/>
      <c r="B101" s="978"/>
      <c r="C101" s="1019"/>
      <c r="D101" s="237"/>
      <c r="E101" s="237"/>
      <c r="F101" s="237"/>
      <c r="G101" s="237"/>
      <c r="H101" s="237"/>
      <c r="I101" s="237"/>
      <c r="J101" s="237"/>
      <c r="K101" s="237"/>
      <c r="L101" s="237"/>
      <c r="M101" s="237"/>
      <c r="N101" s="237"/>
    </row>
    <row r="102" spans="1:14" x14ac:dyDescent="0.3">
      <c r="A102" s="978"/>
      <c r="B102" s="978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183"/>
    </row>
  </sheetData>
  <mergeCells count="20">
    <mergeCell ref="A38:B38"/>
    <mergeCell ref="A39:B39"/>
    <mergeCell ref="A69:B69"/>
    <mergeCell ref="A70:B70"/>
    <mergeCell ref="I5:J5"/>
    <mergeCell ref="K5:K6"/>
    <mergeCell ref="L5:M5"/>
    <mergeCell ref="N5:N6"/>
    <mergeCell ref="A7:B7"/>
    <mergeCell ref="A8:B8"/>
    <mergeCell ref="B1:N1"/>
    <mergeCell ref="B2:N2"/>
    <mergeCell ref="A4:B6"/>
    <mergeCell ref="C4:D5"/>
    <mergeCell ref="E4:E6"/>
    <mergeCell ref="F4:H4"/>
    <mergeCell ref="I4:K4"/>
    <mergeCell ref="L4:N4"/>
    <mergeCell ref="F5:G5"/>
    <mergeCell ref="H5:H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workbookViewId="0"/>
  </sheetViews>
  <sheetFormatPr defaultColWidth="8.109375" defaultRowHeight="14.4" x14ac:dyDescent="0.3"/>
  <cols>
    <col min="1" max="1" width="3.6640625" style="1022" customWidth="1"/>
    <col min="2" max="2" width="48.5546875" style="1022" bestFit="1" customWidth="1"/>
    <col min="3" max="4" width="10.6640625" style="1022" customWidth="1"/>
    <col min="5" max="5" width="11.33203125" style="1022" customWidth="1"/>
    <col min="6" max="7" width="10.6640625" style="1022" customWidth="1"/>
    <col min="8" max="8" width="11.77734375" style="1022" customWidth="1"/>
    <col min="9" max="10" width="10.6640625" style="1022" customWidth="1"/>
    <col min="11" max="11" width="11.44140625" style="1022" customWidth="1"/>
    <col min="12" max="13" width="10.6640625" style="1022" customWidth="1"/>
    <col min="14" max="14" width="11.88671875" style="1022" customWidth="1"/>
    <col min="15" max="16" width="10.6640625" style="1022" customWidth="1"/>
    <col min="17" max="17" width="12.109375" style="1022" customWidth="1"/>
    <col min="18" max="256" width="8.109375" style="1022"/>
    <col min="257" max="257" width="3.6640625" style="1022" customWidth="1"/>
    <col min="258" max="258" width="48.5546875" style="1022" bestFit="1" customWidth="1"/>
    <col min="259" max="260" width="10.6640625" style="1022" customWidth="1"/>
    <col min="261" max="261" width="11.33203125" style="1022" customWidth="1"/>
    <col min="262" max="263" width="10.6640625" style="1022" customWidth="1"/>
    <col min="264" max="264" width="11.77734375" style="1022" customWidth="1"/>
    <col min="265" max="266" width="10.6640625" style="1022" customWidth="1"/>
    <col min="267" max="267" width="11.44140625" style="1022" customWidth="1"/>
    <col min="268" max="269" width="10.6640625" style="1022" customWidth="1"/>
    <col min="270" max="270" width="11.88671875" style="1022" customWidth="1"/>
    <col min="271" max="272" width="10.6640625" style="1022" customWidth="1"/>
    <col min="273" max="273" width="12.109375" style="1022" customWidth="1"/>
    <col min="274" max="512" width="8.109375" style="1022"/>
    <col min="513" max="513" width="3.6640625" style="1022" customWidth="1"/>
    <col min="514" max="514" width="48.5546875" style="1022" bestFit="1" customWidth="1"/>
    <col min="515" max="516" width="10.6640625" style="1022" customWidth="1"/>
    <col min="517" max="517" width="11.33203125" style="1022" customWidth="1"/>
    <col min="518" max="519" width="10.6640625" style="1022" customWidth="1"/>
    <col min="520" max="520" width="11.77734375" style="1022" customWidth="1"/>
    <col min="521" max="522" width="10.6640625" style="1022" customWidth="1"/>
    <col min="523" max="523" width="11.44140625" style="1022" customWidth="1"/>
    <col min="524" max="525" width="10.6640625" style="1022" customWidth="1"/>
    <col min="526" max="526" width="11.88671875" style="1022" customWidth="1"/>
    <col min="527" max="528" width="10.6640625" style="1022" customWidth="1"/>
    <col min="529" max="529" width="12.109375" style="1022" customWidth="1"/>
    <col min="530" max="768" width="8.109375" style="1022"/>
    <col min="769" max="769" width="3.6640625" style="1022" customWidth="1"/>
    <col min="770" max="770" width="48.5546875" style="1022" bestFit="1" customWidth="1"/>
    <col min="771" max="772" width="10.6640625" style="1022" customWidth="1"/>
    <col min="773" max="773" width="11.33203125" style="1022" customWidth="1"/>
    <col min="774" max="775" width="10.6640625" style="1022" customWidth="1"/>
    <col min="776" max="776" width="11.77734375" style="1022" customWidth="1"/>
    <col min="777" max="778" width="10.6640625" style="1022" customWidth="1"/>
    <col min="779" max="779" width="11.44140625" style="1022" customWidth="1"/>
    <col min="780" max="781" width="10.6640625" style="1022" customWidth="1"/>
    <col min="782" max="782" width="11.88671875" style="1022" customWidth="1"/>
    <col min="783" max="784" width="10.6640625" style="1022" customWidth="1"/>
    <col min="785" max="785" width="12.109375" style="1022" customWidth="1"/>
    <col min="786" max="1024" width="8.109375" style="1022"/>
    <col min="1025" max="1025" width="3.6640625" style="1022" customWidth="1"/>
    <col min="1026" max="1026" width="48.5546875" style="1022" bestFit="1" customWidth="1"/>
    <col min="1027" max="1028" width="10.6640625" style="1022" customWidth="1"/>
    <col min="1029" max="1029" width="11.33203125" style="1022" customWidth="1"/>
    <col min="1030" max="1031" width="10.6640625" style="1022" customWidth="1"/>
    <col min="1032" max="1032" width="11.77734375" style="1022" customWidth="1"/>
    <col min="1033" max="1034" width="10.6640625" style="1022" customWidth="1"/>
    <col min="1035" max="1035" width="11.44140625" style="1022" customWidth="1"/>
    <col min="1036" max="1037" width="10.6640625" style="1022" customWidth="1"/>
    <col min="1038" max="1038" width="11.88671875" style="1022" customWidth="1"/>
    <col min="1039" max="1040" width="10.6640625" style="1022" customWidth="1"/>
    <col min="1041" max="1041" width="12.109375" style="1022" customWidth="1"/>
    <col min="1042" max="1280" width="8.109375" style="1022"/>
    <col min="1281" max="1281" width="3.6640625" style="1022" customWidth="1"/>
    <col min="1282" max="1282" width="48.5546875" style="1022" bestFit="1" customWidth="1"/>
    <col min="1283" max="1284" width="10.6640625" style="1022" customWidth="1"/>
    <col min="1285" max="1285" width="11.33203125" style="1022" customWidth="1"/>
    <col min="1286" max="1287" width="10.6640625" style="1022" customWidth="1"/>
    <col min="1288" max="1288" width="11.77734375" style="1022" customWidth="1"/>
    <col min="1289" max="1290" width="10.6640625" style="1022" customWidth="1"/>
    <col min="1291" max="1291" width="11.44140625" style="1022" customWidth="1"/>
    <col min="1292" max="1293" width="10.6640625" style="1022" customWidth="1"/>
    <col min="1294" max="1294" width="11.88671875" style="1022" customWidth="1"/>
    <col min="1295" max="1296" width="10.6640625" style="1022" customWidth="1"/>
    <col min="1297" max="1297" width="12.109375" style="1022" customWidth="1"/>
    <col min="1298" max="1536" width="8.109375" style="1022"/>
    <col min="1537" max="1537" width="3.6640625" style="1022" customWidth="1"/>
    <col min="1538" max="1538" width="48.5546875" style="1022" bestFit="1" customWidth="1"/>
    <col min="1539" max="1540" width="10.6640625" style="1022" customWidth="1"/>
    <col min="1541" max="1541" width="11.33203125" style="1022" customWidth="1"/>
    <col min="1542" max="1543" width="10.6640625" style="1022" customWidth="1"/>
    <col min="1544" max="1544" width="11.77734375" style="1022" customWidth="1"/>
    <col min="1545" max="1546" width="10.6640625" style="1022" customWidth="1"/>
    <col min="1547" max="1547" width="11.44140625" style="1022" customWidth="1"/>
    <col min="1548" max="1549" width="10.6640625" style="1022" customWidth="1"/>
    <col min="1550" max="1550" width="11.88671875" style="1022" customWidth="1"/>
    <col min="1551" max="1552" width="10.6640625" style="1022" customWidth="1"/>
    <col min="1553" max="1553" width="12.109375" style="1022" customWidth="1"/>
    <col min="1554" max="1792" width="8.109375" style="1022"/>
    <col min="1793" max="1793" width="3.6640625" style="1022" customWidth="1"/>
    <col min="1794" max="1794" width="48.5546875" style="1022" bestFit="1" customWidth="1"/>
    <col min="1795" max="1796" width="10.6640625" style="1022" customWidth="1"/>
    <col min="1797" max="1797" width="11.33203125" style="1022" customWidth="1"/>
    <col min="1798" max="1799" width="10.6640625" style="1022" customWidth="1"/>
    <col min="1800" max="1800" width="11.77734375" style="1022" customWidth="1"/>
    <col min="1801" max="1802" width="10.6640625" style="1022" customWidth="1"/>
    <col min="1803" max="1803" width="11.44140625" style="1022" customWidth="1"/>
    <col min="1804" max="1805" width="10.6640625" style="1022" customWidth="1"/>
    <col min="1806" max="1806" width="11.88671875" style="1022" customWidth="1"/>
    <col min="1807" max="1808" width="10.6640625" style="1022" customWidth="1"/>
    <col min="1809" max="1809" width="12.109375" style="1022" customWidth="1"/>
    <col min="1810" max="2048" width="8.109375" style="1022"/>
    <col min="2049" max="2049" width="3.6640625" style="1022" customWidth="1"/>
    <col min="2050" max="2050" width="48.5546875" style="1022" bestFit="1" customWidth="1"/>
    <col min="2051" max="2052" width="10.6640625" style="1022" customWidth="1"/>
    <col min="2053" max="2053" width="11.33203125" style="1022" customWidth="1"/>
    <col min="2054" max="2055" width="10.6640625" style="1022" customWidth="1"/>
    <col min="2056" max="2056" width="11.77734375" style="1022" customWidth="1"/>
    <col min="2057" max="2058" width="10.6640625" style="1022" customWidth="1"/>
    <col min="2059" max="2059" width="11.44140625" style="1022" customWidth="1"/>
    <col min="2060" max="2061" width="10.6640625" style="1022" customWidth="1"/>
    <col min="2062" max="2062" width="11.88671875" style="1022" customWidth="1"/>
    <col min="2063" max="2064" width="10.6640625" style="1022" customWidth="1"/>
    <col min="2065" max="2065" width="12.109375" style="1022" customWidth="1"/>
    <col min="2066" max="2304" width="8.109375" style="1022"/>
    <col min="2305" max="2305" width="3.6640625" style="1022" customWidth="1"/>
    <col min="2306" max="2306" width="48.5546875" style="1022" bestFit="1" customWidth="1"/>
    <col min="2307" max="2308" width="10.6640625" style="1022" customWidth="1"/>
    <col min="2309" max="2309" width="11.33203125" style="1022" customWidth="1"/>
    <col min="2310" max="2311" width="10.6640625" style="1022" customWidth="1"/>
    <col min="2312" max="2312" width="11.77734375" style="1022" customWidth="1"/>
    <col min="2313" max="2314" width="10.6640625" style="1022" customWidth="1"/>
    <col min="2315" max="2315" width="11.44140625" style="1022" customWidth="1"/>
    <col min="2316" max="2317" width="10.6640625" style="1022" customWidth="1"/>
    <col min="2318" max="2318" width="11.88671875" style="1022" customWidth="1"/>
    <col min="2319" max="2320" width="10.6640625" style="1022" customWidth="1"/>
    <col min="2321" max="2321" width="12.109375" style="1022" customWidth="1"/>
    <col min="2322" max="2560" width="8.109375" style="1022"/>
    <col min="2561" max="2561" width="3.6640625" style="1022" customWidth="1"/>
    <col min="2562" max="2562" width="48.5546875" style="1022" bestFit="1" customWidth="1"/>
    <col min="2563" max="2564" width="10.6640625" style="1022" customWidth="1"/>
    <col min="2565" max="2565" width="11.33203125" style="1022" customWidth="1"/>
    <col min="2566" max="2567" width="10.6640625" style="1022" customWidth="1"/>
    <col min="2568" max="2568" width="11.77734375" style="1022" customWidth="1"/>
    <col min="2569" max="2570" width="10.6640625" style="1022" customWidth="1"/>
    <col min="2571" max="2571" width="11.44140625" style="1022" customWidth="1"/>
    <col min="2572" max="2573" width="10.6640625" style="1022" customWidth="1"/>
    <col min="2574" max="2574" width="11.88671875" style="1022" customWidth="1"/>
    <col min="2575" max="2576" width="10.6640625" style="1022" customWidth="1"/>
    <col min="2577" max="2577" width="12.109375" style="1022" customWidth="1"/>
    <col min="2578" max="2816" width="8.109375" style="1022"/>
    <col min="2817" max="2817" width="3.6640625" style="1022" customWidth="1"/>
    <col min="2818" max="2818" width="48.5546875" style="1022" bestFit="1" customWidth="1"/>
    <col min="2819" max="2820" width="10.6640625" style="1022" customWidth="1"/>
    <col min="2821" max="2821" width="11.33203125" style="1022" customWidth="1"/>
    <col min="2822" max="2823" width="10.6640625" style="1022" customWidth="1"/>
    <col min="2824" max="2824" width="11.77734375" style="1022" customWidth="1"/>
    <col min="2825" max="2826" width="10.6640625" style="1022" customWidth="1"/>
    <col min="2827" max="2827" width="11.44140625" style="1022" customWidth="1"/>
    <col min="2828" max="2829" width="10.6640625" style="1022" customWidth="1"/>
    <col min="2830" max="2830" width="11.88671875" style="1022" customWidth="1"/>
    <col min="2831" max="2832" width="10.6640625" style="1022" customWidth="1"/>
    <col min="2833" max="2833" width="12.109375" style="1022" customWidth="1"/>
    <col min="2834" max="3072" width="8.109375" style="1022"/>
    <col min="3073" max="3073" width="3.6640625" style="1022" customWidth="1"/>
    <col min="3074" max="3074" width="48.5546875" style="1022" bestFit="1" customWidth="1"/>
    <col min="3075" max="3076" width="10.6640625" style="1022" customWidth="1"/>
    <col min="3077" max="3077" width="11.33203125" style="1022" customWidth="1"/>
    <col min="3078" max="3079" width="10.6640625" style="1022" customWidth="1"/>
    <col min="3080" max="3080" width="11.77734375" style="1022" customWidth="1"/>
    <col min="3081" max="3082" width="10.6640625" style="1022" customWidth="1"/>
    <col min="3083" max="3083" width="11.44140625" style="1022" customWidth="1"/>
    <col min="3084" max="3085" width="10.6640625" style="1022" customWidth="1"/>
    <col min="3086" max="3086" width="11.88671875" style="1022" customWidth="1"/>
    <col min="3087" max="3088" width="10.6640625" style="1022" customWidth="1"/>
    <col min="3089" max="3089" width="12.109375" style="1022" customWidth="1"/>
    <col min="3090" max="3328" width="8.109375" style="1022"/>
    <col min="3329" max="3329" width="3.6640625" style="1022" customWidth="1"/>
    <col min="3330" max="3330" width="48.5546875" style="1022" bestFit="1" customWidth="1"/>
    <col min="3331" max="3332" width="10.6640625" style="1022" customWidth="1"/>
    <col min="3333" max="3333" width="11.33203125" style="1022" customWidth="1"/>
    <col min="3334" max="3335" width="10.6640625" style="1022" customWidth="1"/>
    <col min="3336" max="3336" width="11.77734375" style="1022" customWidth="1"/>
    <col min="3337" max="3338" width="10.6640625" style="1022" customWidth="1"/>
    <col min="3339" max="3339" width="11.44140625" style="1022" customWidth="1"/>
    <col min="3340" max="3341" width="10.6640625" style="1022" customWidth="1"/>
    <col min="3342" max="3342" width="11.88671875" style="1022" customWidth="1"/>
    <col min="3343" max="3344" width="10.6640625" style="1022" customWidth="1"/>
    <col min="3345" max="3345" width="12.109375" style="1022" customWidth="1"/>
    <col min="3346" max="3584" width="8.109375" style="1022"/>
    <col min="3585" max="3585" width="3.6640625" style="1022" customWidth="1"/>
    <col min="3586" max="3586" width="48.5546875" style="1022" bestFit="1" customWidth="1"/>
    <col min="3587" max="3588" width="10.6640625" style="1022" customWidth="1"/>
    <col min="3589" max="3589" width="11.33203125" style="1022" customWidth="1"/>
    <col min="3590" max="3591" width="10.6640625" style="1022" customWidth="1"/>
    <col min="3592" max="3592" width="11.77734375" style="1022" customWidth="1"/>
    <col min="3593" max="3594" width="10.6640625" style="1022" customWidth="1"/>
    <col min="3595" max="3595" width="11.44140625" style="1022" customWidth="1"/>
    <col min="3596" max="3597" width="10.6640625" style="1022" customWidth="1"/>
    <col min="3598" max="3598" width="11.88671875" style="1022" customWidth="1"/>
    <col min="3599" max="3600" width="10.6640625" style="1022" customWidth="1"/>
    <col min="3601" max="3601" width="12.109375" style="1022" customWidth="1"/>
    <col min="3602" max="3840" width="8.109375" style="1022"/>
    <col min="3841" max="3841" width="3.6640625" style="1022" customWidth="1"/>
    <col min="3842" max="3842" width="48.5546875" style="1022" bestFit="1" customWidth="1"/>
    <col min="3843" max="3844" width="10.6640625" style="1022" customWidth="1"/>
    <col min="3845" max="3845" width="11.33203125" style="1022" customWidth="1"/>
    <col min="3846" max="3847" width="10.6640625" style="1022" customWidth="1"/>
    <col min="3848" max="3848" width="11.77734375" style="1022" customWidth="1"/>
    <col min="3849" max="3850" width="10.6640625" style="1022" customWidth="1"/>
    <col min="3851" max="3851" width="11.44140625" style="1022" customWidth="1"/>
    <col min="3852" max="3853" width="10.6640625" style="1022" customWidth="1"/>
    <col min="3854" max="3854" width="11.88671875" style="1022" customWidth="1"/>
    <col min="3855" max="3856" width="10.6640625" style="1022" customWidth="1"/>
    <col min="3857" max="3857" width="12.109375" style="1022" customWidth="1"/>
    <col min="3858" max="4096" width="8.109375" style="1022"/>
    <col min="4097" max="4097" width="3.6640625" style="1022" customWidth="1"/>
    <col min="4098" max="4098" width="48.5546875" style="1022" bestFit="1" customWidth="1"/>
    <col min="4099" max="4100" width="10.6640625" style="1022" customWidth="1"/>
    <col min="4101" max="4101" width="11.33203125" style="1022" customWidth="1"/>
    <col min="4102" max="4103" width="10.6640625" style="1022" customWidth="1"/>
    <col min="4104" max="4104" width="11.77734375" style="1022" customWidth="1"/>
    <col min="4105" max="4106" width="10.6640625" style="1022" customWidth="1"/>
    <col min="4107" max="4107" width="11.44140625" style="1022" customWidth="1"/>
    <col min="4108" max="4109" width="10.6640625" style="1022" customWidth="1"/>
    <col min="4110" max="4110" width="11.88671875" style="1022" customWidth="1"/>
    <col min="4111" max="4112" width="10.6640625" style="1022" customWidth="1"/>
    <col min="4113" max="4113" width="12.109375" style="1022" customWidth="1"/>
    <col min="4114" max="4352" width="8.109375" style="1022"/>
    <col min="4353" max="4353" width="3.6640625" style="1022" customWidth="1"/>
    <col min="4354" max="4354" width="48.5546875" style="1022" bestFit="1" customWidth="1"/>
    <col min="4355" max="4356" width="10.6640625" style="1022" customWidth="1"/>
    <col min="4357" max="4357" width="11.33203125" style="1022" customWidth="1"/>
    <col min="4358" max="4359" width="10.6640625" style="1022" customWidth="1"/>
    <col min="4360" max="4360" width="11.77734375" style="1022" customWidth="1"/>
    <col min="4361" max="4362" width="10.6640625" style="1022" customWidth="1"/>
    <col min="4363" max="4363" width="11.44140625" style="1022" customWidth="1"/>
    <col min="4364" max="4365" width="10.6640625" style="1022" customWidth="1"/>
    <col min="4366" max="4366" width="11.88671875" style="1022" customWidth="1"/>
    <col min="4367" max="4368" width="10.6640625" style="1022" customWidth="1"/>
    <col min="4369" max="4369" width="12.109375" style="1022" customWidth="1"/>
    <col min="4370" max="4608" width="8.109375" style="1022"/>
    <col min="4609" max="4609" width="3.6640625" style="1022" customWidth="1"/>
    <col min="4610" max="4610" width="48.5546875" style="1022" bestFit="1" customWidth="1"/>
    <col min="4611" max="4612" width="10.6640625" style="1022" customWidth="1"/>
    <col min="4613" max="4613" width="11.33203125" style="1022" customWidth="1"/>
    <col min="4614" max="4615" width="10.6640625" style="1022" customWidth="1"/>
    <col min="4616" max="4616" width="11.77734375" style="1022" customWidth="1"/>
    <col min="4617" max="4618" width="10.6640625" style="1022" customWidth="1"/>
    <col min="4619" max="4619" width="11.44140625" style="1022" customWidth="1"/>
    <col min="4620" max="4621" width="10.6640625" style="1022" customWidth="1"/>
    <col min="4622" max="4622" width="11.88671875" style="1022" customWidth="1"/>
    <col min="4623" max="4624" width="10.6640625" style="1022" customWidth="1"/>
    <col min="4625" max="4625" width="12.109375" style="1022" customWidth="1"/>
    <col min="4626" max="4864" width="8.109375" style="1022"/>
    <col min="4865" max="4865" width="3.6640625" style="1022" customWidth="1"/>
    <col min="4866" max="4866" width="48.5546875" style="1022" bestFit="1" customWidth="1"/>
    <col min="4867" max="4868" width="10.6640625" style="1022" customWidth="1"/>
    <col min="4869" max="4869" width="11.33203125" style="1022" customWidth="1"/>
    <col min="4870" max="4871" width="10.6640625" style="1022" customWidth="1"/>
    <col min="4872" max="4872" width="11.77734375" style="1022" customWidth="1"/>
    <col min="4873" max="4874" width="10.6640625" style="1022" customWidth="1"/>
    <col min="4875" max="4875" width="11.44140625" style="1022" customWidth="1"/>
    <col min="4876" max="4877" width="10.6640625" style="1022" customWidth="1"/>
    <col min="4878" max="4878" width="11.88671875" style="1022" customWidth="1"/>
    <col min="4879" max="4880" width="10.6640625" style="1022" customWidth="1"/>
    <col min="4881" max="4881" width="12.109375" style="1022" customWidth="1"/>
    <col min="4882" max="5120" width="8.109375" style="1022"/>
    <col min="5121" max="5121" width="3.6640625" style="1022" customWidth="1"/>
    <col min="5122" max="5122" width="48.5546875" style="1022" bestFit="1" customWidth="1"/>
    <col min="5123" max="5124" width="10.6640625" style="1022" customWidth="1"/>
    <col min="5125" max="5125" width="11.33203125" style="1022" customWidth="1"/>
    <col min="5126" max="5127" width="10.6640625" style="1022" customWidth="1"/>
    <col min="5128" max="5128" width="11.77734375" style="1022" customWidth="1"/>
    <col min="5129" max="5130" width="10.6640625" style="1022" customWidth="1"/>
    <col min="5131" max="5131" width="11.44140625" style="1022" customWidth="1"/>
    <col min="5132" max="5133" width="10.6640625" style="1022" customWidth="1"/>
    <col min="5134" max="5134" width="11.88671875" style="1022" customWidth="1"/>
    <col min="5135" max="5136" width="10.6640625" style="1022" customWidth="1"/>
    <col min="5137" max="5137" width="12.109375" style="1022" customWidth="1"/>
    <col min="5138" max="5376" width="8.109375" style="1022"/>
    <col min="5377" max="5377" width="3.6640625" style="1022" customWidth="1"/>
    <col min="5378" max="5378" width="48.5546875" style="1022" bestFit="1" customWidth="1"/>
    <col min="5379" max="5380" width="10.6640625" style="1022" customWidth="1"/>
    <col min="5381" max="5381" width="11.33203125" style="1022" customWidth="1"/>
    <col min="5382" max="5383" width="10.6640625" style="1022" customWidth="1"/>
    <col min="5384" max="5384" width="11.77734375" style="1022" customWidth="1"/>
    <col min="5385" max="5386" width="10.6640625" style="1022" customWidth="1"/>
    <col min="5387" max="5387" width="11.44140625" style="1022" customWidth="1"/>
    <col min="5388" max="5389" width="10.6640625" style="1022" customWidth="1"/>
    <col min="5390" max="5390" width="11.88671875" style="1022" customWidth="1"/>
    <col min="5391" max="5392" width="10.6640625" style="1022" customWidth="1"/>
    <col min="5393" max="5393" width="12.109375" style="1022" customWidth="1"/>
    <col min="5394" max="5632" width="8.109375" style="1022"/>
    <col min="5633" max="5633" width="3.6640625" style="1022" customWidth="1"/>
    <col min="5634" max="5634" width="48.5546875" style="1022" bestFit="1" customWidth="1"/>
    <col min="5635" max="5636" width="10.6640625" style="1022" customWidth="1"/>
    <col min="5637" max="5637" width="11.33203125" style="1022" customWidth="1"/>
    <col min="5638" max="5639" width="10.6640625" style="1022" customWidth="1"/>
    <col min="5640" max="5640" width="11.77734375" style="1022" customWidth="1"/>
    <col min="5641" max="5642" width="10.6640625" style="1022" customWidth="1"/>
    <col min="5643" max="5643" width="11.44140625" style="1022" customWidth="1"/>
    <col min="5644" max="5645" width="10.6640625" style="1022" customWidth="1"/>
    <col min="5646" max="5646" width="11.88671875" style="1022" customWidth="1"/>
    <col min="5647" max="5648" width="10.6640625" style="1022" customWidth="1"/>
    <col min="5649" max="5649" width="12.109375" style="1022" customWidth="1"/>
    <col min="5650" max="5888" width="8.109375" style="1022"/>
    <col min="5889" max="5889" width="3.6640625" style="1022" customWidth="1"/>
    <col min="5890" max="5890" width="48.5546875" style="1022" bestFit="1" customWidth="1"/>
    <col min="5891" max="5892" width="10.6640625" style="1022" customWidth="1"/>
    <col min="5893" max="5893" width="11.33203125" style="1022" customWidth="1"/>
    <col min="5894" max="5895" width="10.6640625" style="1022" customWidth="1"/>
    <col min="5896" max="5896" width="11.77734375" style="1022" customWidth="1"/>
    <col min="5897" max="5898" width="10.6640625" style="1022" customWidth="1"/>
    <col min="5899" max="5899" width="11.44140625" style="1022" customWidth="1"/>
    <col min="5900" max="5901" width="10.6640625" style="1022" customWidth="1"/>
    <col min="5902" max="5902" width="11.88671875" style="1022" customWidth="1"/>
    <col min="5903" max="5904" width="10.6640625" style="1022" customWidth="1"/>
    <col min="5905" max="5905" width="12.109375" style="1022" customWidth="1"/>
    <col min="5906" max="6144" width="8.109375" style="1022"/>
    <col min="6145" max="6145" width="3.6640625" style="1022" customWidth="1"/>
    <col min="6146" max="6146" width="48.5546875" style="1022" bestFit="1" customWidth="1"/>
    <col min="6147" max="6148" width="10.6640625" style="1022" customWidth="1"/>
    <col min="6149" max="6149" width="11.33203125" style="1022" customWidth="1"/>
    <col min="6150" max="6151" width="10.6640625" style="1022" customWidth="1"/>
    <col min="6152" max="6152" width="11.77734375" style="1022" customWidth="1"/>
    <col min="6153" max="6154" width="10.6640625" style="1022" customWidth="1"/>
    <col min="6155" max="6155" width="11.44140625" style="1022" customWidth="1"/>
    <col min="6156" max="6157" width="10.6640625" style="1022" customWidth="1"/>
    <col min="6158" max="6158" width="11.88671875" style="1022" customWidth="1"/>
    <col min="6159" max="6160" width="10.6640625" style="1022" customWidth="1"/>
    <col min="6161" max="6161" width="12.109375" style="1022" customWidth="1"/>
    <col min="6162" max="6400" width="8.109375" style="1022"/>
    <col min="6401" max="6401" width="3.6640625" style="1022" customWidth="1"/>
    <col min="6402" max="6402" width="48.5546875" style="1022" bestFit="1" customWidth="1"/>
    <col min="6403" max="6404" width="10.6640625" style="1022" customWidth="1"/>
    <col min="6405" max="6405" width="11.33203125" style="1022" customWidth="1"/>
    <col min="6406" max="6407" width="10.6640625" style="1022" customWidth="1"/>
    <col min="6408" max="6408" width="11.77734375" style="1022" customWidth="1"/>
    <col min="6409" max="6410" width="10.6640625" style="1022" customWidth="1"/>
    <col min="6411" max="6411" width="11.44140625" style="1022" customWidth="1"/>
    <col min="6412" max="6413" width="10.6640625" style="1022" customWidth="1"/>
    <col min="6414" max="6414" width="11.88671875" style="1022" customWidth="1"/>
    <col min="6415" max="6416" width="10.6640625" style="1022" customWidth="1"/>
    <col min="6417" max="6417" width="12.109375" style="1022" customWidth="1"/>
    <col min="6418" max="6656" width="8.109375" style="1022"/>
    <col min="6657" max="6657" width="3.6640625" style="1022" customWidth="1"/>
    <col min="6658" max="6658" width="48.5546875" style="1022" bestFit="1" customWidth="1"/>
    <col min="6659" max="6660" width="10.6640625" style="1022" customWidth="1"/>
    <col min="6661" max="6661" width="11.33203125" style="1022" customWidth="1"/>
    <col min="6662" max="6663" width="10.6640625" style="1022" customWidth="1"/>
    <col min="6664" max="6664" width="11.77734375" style="1022" customWidth="1"/>
    <col min="6665" max="6666" width="10.6640625" style="1022" customWidth="1"/>
    <col min="6667" max="6667" width="11.44140625" style="1022" customWidth="1"/>
    <col min="6668" max="6669" width="10.6640625" style="1022" customWidth="1"/>
    <col min="6670" max="6670" width="11.88671875" style="1022" customWidth="1"/>
    <col min="6671" max="6672" width="10.6640625" style="1022" customWidth="1"/>
    <col min="6673" max="6673" width="12.109375" style="1022" customWidth="1"/>
    <col min="6674" max="6912" width="8.109375" style="1022"/>
    <col min="6913" max="6913" width="3.6640625" style="1022" customWidth="1"/>
    <col min="6914" max="6914" width="48.5546875" style="1022" bestFit="1" customWidth="1"/>
    <col min="6915" max="6916" width="10.6640625" style="1022" customWidth="1"/>
    <col min="6917" max="6917" width="11.33203125" style="1022" customWidth="1"/>
    <col min="6918" max="6919" width="10.6640625" style="1022" customWidth="1"/>
    <col min="6920" max="6920" width="11.77734375" style="1022" customWidth="1"/>
    <col min="6921" max="6922" width="10.6640625" style="1022" customWidth="1"/>
    <col min="6923" max="6923" width="11.44140625" style="1022" customWidth="1"/>
    <col min="6924" max="6925" width="10.6640625" style="1022" customWidth="1"/>
    <col min="6926" max="6926" width="11.88671875" style="1022" customWidth="1"/>
    <col min="6927" max="6928" width="10.6640625" style="1022" customWidth="1"/>
    <col min="6929" max="6929" width="12.109375" style="1022" customWidth="1"/>
    <col min="6930" max="7168" width="8.109375" style="1022"/>
    <col min="7169" max="7169" width="3.6640625" style="1022" customWidth="1"/>
    <col min="7170" max="7170" width="48.5546875" style="1022" bestFit="1" customWidth="1"/>
    <col min="7171" max="7172" width="10.6640625" style="1022" customWidth="1"/>
    <col min="7173" max="7173" width="11.33203125" style="1022" customWidth="1"/>
    <col min="7174" max="7175" width="10.6640625" style="1022" customWidth="1"/>
    <col min="7176" max="7176" width="11.77734375" style="1022" customWidth="1"/>
    <col min="7177" max="7178" width="10.6640625" style="1022" customWidth="1"/>
    <col min="7179" max="7179" width="11.44140625" style="1022" customWidth="1"/>
    <col min="7180" max="7181" width="10.6640625" style="1022" customWidth="1"/>
    <col min="7182" max="7182" width="11.88671875" style="1022" customWidth="1"/>
    <col min="7183" max="7184" width="10.6640625" style="1022" customWidth="1"/>
    <col min="7185" max="7185" width="12.109375" style="1022" customWidth="1"/>
    <col min="7186" max="7424" width="8.109375" style="1022"/>
    <col min="7425" max="7425" width="3.6640625" style="1022" customWidth="1"/>
    <col min="7426" max="7426" width="48.5546875" style="1022" bestFit="1" customWidth="1"/>
    <col min="7427" max="7428" width="10.6640625" style="1022" customWidth="1"/>
    <col min="7429" max="7429" width="11.33203125" style="1022" customWidth="1"/>
    <col min="7430" max="7431" width="10.6640625" style="1022" customWidth="1"/>
    <col min="7432" max="7432" width="11.77734375" style="1022" customWidth="1"/>
    <col min="7433" max="7434" width="10.6640625" style="1022" customWidth="1"/>
    <col min="7435" max="7435" width="11.44140625" style="1022" customWidth="1"/>
    <col min="7436" max="7437" width="10.6640625" style="1022" customWidth="1"/>
    <col min="7438" max="7438" width="11.88671875" style="1022" customWidth="1"/>
    <col min="7439" max="7440" width="10.6640625" style="1022" customWidth="1"/>
    <col min="7441" max="7441" width="12.109375" style="1022" customWidth="1"/>
    <col min="7442" max="7680" width="8.109375" style="1022"/>
    <col min="7681" max="7681" width="3.6640625" style="1022" customWidth="1"/>
    <col min="7682" max="7682" width="48.5546875" style="1022" bestFit="1" customWidth="1"/>
    <col min="7683" max="7684" width="10.6640625" style="1022" customWidth="1"/>
    <col min="7685" max="7685" width="11.33203125" style="1022" customWidth="1"/>
    <col min="7686" max="7687" width="10.6640625" style="1022" customWidth="1"/>
    <col min="7688" max="7688" width="11.77734375" style="1022" customWidth="1"/>
    <col min="7689" max="7690" width="10.6640625" style="1022" customWidth="1"/>
    <col min="7691" max="7691" width="11.44140625" style="1022" customWidth="1"/>
    <col min="7692" max="7693" width="10.6640625" style="1022" customWidth="1"/>
    <col min="7694" max="7694" width="11.88671875" style="1022" customWidth="1"/>
    <col min="7695" max="7696" width="10.6640625" style="1022" customWidth="1"/>
    <col min="7697" max="7697" width="12.109375" style="1022" customWidth="1"/>
    <col min="7698" max="7936" width="8.109375" style="1022"/>
    <col min="7937" max="7937" width="3.6640625" style="1022" customWidth="1"/>
    <col min="7938" max="7938" width="48.5546875" style="1022" bestFit="1" customWidth="1"/>
    <col min="7939" max="7940" width="10.6640625" style="1022" customWidth="1"/>
    <col min="7941" max="7941" width="11.33203125" style="1022" customWidth="1"/>
    <col min="7942" max="7943" width="10.6640625" style="1022" customWidth="1"/>
    <col min="7944" max="7944" width="11.77734375" style="1022" customWidth="1"/>
    <col min="7945" max="7946" width="10.6640625" style="1022" customWidth="1"/>
    <col min="7947" max="7947" width="11.44140625" style="1022" customWidth="1"/>
    <col min="7948" max="7949" width="10.6640625" style="1022" customWidth="1"/>
    <col min="7950" max="7950" width="11.88671875" style="1022" customWidth="1"/>
    <col min="7951" max="7952" width="10.6640625" style="1022" customWidth="1"/>
    <col min="7953" max="7953" width="12.109375" style="1022" customWidth="1"/>
    <col min="7954" max="8192" width="8.109375" style="1022"/>
    <col min="8193" max="8193" width="3.6640625" style="1022" customWidth="1"/>
    <col min="8194" max="8194" width="48.5546875" style="1022" bestFit="1" customWidth="1"/>
    <col min="8195" max="8196" width="10.6640625" style="1022" customWidth="1"/>
    <col min="8197" max="8197" width="11.33203125" style="1022" customWidth="1"/>
    <col min="8198" max="8199" width="10.6640625" style="1022" customWidth="1"/>
    <col min="8200" max="8200" width="11.77734375" style="1022" customWidth="1"/>
    <col min="8201" max="8202" width="10.6640625" style="1022" customWidth="1"/>
    <col min="8203" max="8203" width="11.44140625" style="1022" customWidth="1"/>
    <col min="8204" max="8205" width="10.6640625" style="1022" customWidth="1"/>
    <col min="8206" max="8206" width="11.88671875" style="1022" customWidth="1"/>
    <col min="8207" max="8208" width="10.6640625" style="1022" customWidth="1"/>
    <col min="8209" max="8209" width="12.109375" style="1022" customWidth="1"/>
    <col min="8210" max="8448" width="8.109375" style="1022"/>
    <col min="8449" max="8449" width="3.6640625" style="1022" customWidth="1"/>
    <col min="8450" max="8450" width="48.5546875" style="1022" bestFit="1" customWidth="1"/>
    <col min="8451" max="8452" width="10.6640625" style="1022" customWidth="1"/>
    <col min="8453" max="8453" width="11.33203125" style="1022" customWidth="1"/>
    <col min="8454" max="8455" width="10.6640625" style="1022" customWidth="1"/>
    <col min="8456" max="8456" width="11.77734375" style="1022" customWidth="1"/>
    <col min="8457" max="8458" width="10.6640625" style="1022" customWidth="1"/>
    <col min="8459" max="8459" width="11.44140625" style="1022" customWidth="1"/>
    <col min="8460" max="8461" width="10.6640625" style="1022" customWidth="1"/>
    <col min="8462" max="8462" width="11.88671875" style="1022" customWidth="1"/>
    <col min="8463" max="8464" width="10.6640625" style="1022" customWidth="1"/>
    <col min="8465" max="8465" width="12.109375" style="1022" customWidth="1"/>
    <col min="8466" max="8704" width="8.109375" style="1022"/>
    <col min="8705" max="8705" width="3.6640625" style="1022" customWidth="1"/>
    <col min="8706" max="8706" width="48.5546875" style="1022" bestFit="1" customWidth="1"/>
    <col min="8707" max="8708" width="10.6640625" style="1022" customWidth="1"/>
    <col min="8709" max="8709" width="11.33203125" style="1022" customWidth="1"/>
    <col min="8710" max="8711" width="10.6640625" style="1022" customWidth="1"/>
    <col min="8712" max="8712" width="11.77734375" style="1022" customWidth="1"/>
    <col min="8713" max="8714" width="10.6640625" style="1022" customWidth="1"/>
    <col min="8715" max="8715" width="11.44140625" style="1022" customWidth="1"/>
    <col min="8716" max="8717" width="10.6640625" style="1022" customWidth="1"/>
    <col min="8718" max="8718" width="11.88671875" style="1022" customWidth="1"/>
    <col min="8719" max="8720" width="10.6640625" style="1022" customWidth="1"/>
    <col min="8721" max="8721" width="12.109375" style="1022" customWidth="1"/>
    <col min="8722" max="8960" width="8.109375" style="1022"/>
    <col min="8961" max="8961" width="3.6640625" style="1022" customWidth="1"/>
    <col min="8962" max="8962" width="48.5546875" style="1022" bestFit="1" customWidth="1"/>
    <col min="8963" max="8964" width="10.6640625" style="1022" customWidth="1"/>
    <col min="8965" max="8965" width="11.33203125" style="1022" customWidth="1"/>
    <col min="8966" max="8967" width="10.6640625" style="1022" customWidth="1"/>
    <col min="8968" max="8968" width="11.77734375" style="1022" customWidth="1"/>
    <col min="8969" max="8970" width="10.6640625" style="1022" customWidth="1"/>
    <col min="8971" max="8971" width="11.44140625" style="1022" customWidth="1"/>
    <col min="8972" max="8973" width="10.6640625" style="1022" customWidth="1"/>
    <col min="8974" max="8974" width="11.88671875" style="1022" customWidth="1"/>
    <col min="8975" max="8976" width="10.6640625" style="1022" customWidth="1"/>
    <col min="8977" max="8977" width="12.109375" style="1022" customWidth="1"/>
    <col min="8978" max="9216" width="8.109375" style="1022"/>
    <col min="9217" max="9217" width="3.6640625" style="1022" customWidth="1"/>
    <col min="9218" max="9218" width="48.5546875" style="1022" bestFit="1" customWidth="1"/>
    <col min="9219" max="9220" width="10.6640625" style="1022" customWidth="1"/>
    <col min="9221" max="9221" width="11.33203125" style="1022" customWidth="1"/>
    <col min="9222" max="9223" width="10.6640625" style="1022" customWidth="1"/>
    <col min="9224" max="9224" width="11.77734375" style="1022" customWidth="1"/>
    <col min="9225" max="9226" width="10.6640625" style="1022" customWidth="1"/>
    <col min="9227" max="9227" width="11.44140625" style="1022" customWidth="1"/>
    <col min="9228" max="9229" width="10.6640625" style="1022" customWidth="1"/>
    <col min="9230" max="9230" width="11.88671875" style="1022" customWidth="1"/>
    <col min="9231" max="9232" width="10.6640625" style="1022" customWidth="1"/>
    <col min="9233" max="9233" width="12.109375" style="1022" customWidth="1"/>
    <col min="9234" max="9472" width="8.109375" style="1022"/>
    <col min="9473" max="9473" width="3.6640625" style="1022" customWidth="1"/>
    <col min="9474" max="9474" width="48.5546875" style="1022" bestFit="1" customWidth="1"/>
    <col min="9475" max="9476" width="10.6640625" style="1022" customWidth="1"/>
    <col min="9477" max="9477" width="11.33203125" style="1022" customWidth="1"/>
    <col min="9478" max="9479" width="10.6640625" style="1022" customWidth="1"/>
    <col min="9480" max="9480" width="11.77734375" style="1022" customWidth="1"/>
    <col min="9481" max="9482" width="10.6640625" style="1022" customWidth="1"/>
    <col min="9483" max="9483" width="11.44140625" style="1022" customWidth="1"/>
    <col min="9484" max="9485" width="10.6640625" style="1022" customWidth="1"/>
    <col min="9486" max="9486" width="11.88671875" style="1022" customWidth="1"/>
    <col min="9487" max="9488" width="10.6640625" style="1022" customWidth="1"/>
    <col min="9489" max="9489" width="12.109375" style="1022" customWidth="1"/>
    <col min="9490" max="9728" width="8.109375" style="1022"/>
    <col min="9729" max="9729" width="3.6640625" style="1022" customWidth="1"/>
    <col min="9730" max="9730" width="48.5546875" style="1022" bestFit="1" customWidth="1"/>
    <col min="9731" max="9732" width="10.6640625" style="1022" customWidth="1"/>
    <col min="9733" max="9733" width="11.33203125" style="1022" customWidth="1"/>
    <col min="9734" max="9735" width="10.6640625" style="1022" customWidth="1"/>
    <col min="9736" max="9736" width="11.77734375" style="1022" customWidth="1"/>
    <col min="9737" max="9738" width="10.6640625" style="1022" customWidth="1"/>
    <col min="9739" max="9739" width="11.44140625" style="1022" customWidth="1"/>
    <col min="9740" max="9741" width="10.6640625" style="1022" customWidth="1"/>
    <col min="9742" max="9742" width="11.88671875" style="1022" customWidth="1"/>
    <col min="9743" max="9744" width="10.6640625" style="1022" customWidth="1"/>
    <col min="9745" max="9745" width="12.109375" style="1022" customWidth="1"/>
    <col min="9746" max="9984" width="8.109375" style="1022"/>
    <col min="9985" max="9985" width="3.6640625" style="1022" customWidth="1"/>
    <col min="9986" max="9986" width="48.5546875" style="1022" bestFit="1" customWidth="1"/>
    <col min="9987" max="9988" width="10.6640625" style="1022" customWidth="1"/>
    <col min="9989" max="9989" width="11.33203125" style="1022" customWidth="1"/>
    <col min="9990" max="9991" width="10.6640625" style="1022" customWidth="1"/>
    <col min="9992" max="9992" width="11.77734375" style="1022" customWidth="1"/>
    <col min="9993" max="9994" width="10.6640625" style="1022" customWidth="1"/>
    <col min="9995" max="9995" width="11.44140625" style="1022" customWidth="1"/>
    <col min="9996" max="9997" width="10.6640625" style="1022" customWidth="1"/>
    <col min="9998" max="9998" width="11.88671875" style="1022" customWidth="1"/>
    <col min="9999" max="10000" width="10.6640625" style="1022" customWidth="1"/>
    <col min="10001" max="10001" width="12.109375" style="1022" customWidth="1"/>
    <col min="10002" max="10240" width="8.109375" style="1022"/>
    <col min="10241" max="10241" width="3.6640625" style="1022" customWidth="1"/>
    <col min="10242" max="10242" width="48.5546875" style="1022" bestFit="1" customWidth="1"/>
    <col min="10243" max="10244" width="10.6640625" style="1022" customWidth="1"/>
    <col min="10245" max="10245" width="11.33203125" style="1022" customWidth="1"/>
    <col min="10246" max="10247" width="10.6640625" style="1022" customWidth="1"/>
    <col min="10248" max="10248" width="11.77734375" style="1022" customWidth="1"/>
    <col min="10249" max="10250" width="10.6640625" style="1022" customWidth="1"/>
    <col min="10251" max="10251" width="11.44140625" style="1022" customWidth="1"/>
    <col min="10252" max="10253" width="10.6640625" style="1022" customWidth="1"/>
    <col min="10254" max="10254" width="11.88671875" style="1022" customWidth="1"/>
    <col min="10255" max="10256" width="10.6640625" style="1022" customWidth="1"/>
    <col min="10257" max="10257" width="12.109375" style="1022" customWidth="1"/>
    <col min="10258" max="10496" width="8.109375" style="1022"/>
    <col min="10497" max="10497" width="3.6640625" style="1022" customWidth="1"/>
    <col min="10498" max="10498" width="48.5546875" style="1022" bestFit="1" customWidth="1"/>
    <col min="10499" max="10500" width="10.6640625" style="1022" customWidth="1"/>
    <col min="10501" max="10501" width="11.33203125" style="1022" customWidth="1"/>
    <col min="10502" max="10503" width="10.6640625" style="1022" customWidth="1"/>
    <col min="10504" max="10504" width="11.77734375" style="1022" customWidth="1"/>
    <col min="10505" max="10506" width="10.6640625" style="1022" customWidth="1"/>
    <col min="10507" max="10507" width="11.44140625" style="1022" customWidth="1"/>
    <col min="10508" max="10509" width="10.6640625" style="1022" customWidth="1"/>
    <col min="10510" max="10510" width="11.88671875" style="1022" customWidth="1"/>
    <col min="10511" max="10512" width="10.6640625" style="1022" customWidth="1"/>
    <col min="10513" max="10513" width="12.109375" style="1022" customWidth="1"/>
    <col min="10514" max="10752" width="8.109375" style="1022"/>
    <col min="10753" max="10753" width="3.6640625" style="1022" customWidth="1"/>
    <col min="10754" max="10754" width="48.5546875" style="1022" bestFit="1" customWidth="1"/>
    <col min="10755" max="10756" width="10.6640625" style="1022" customWidth="1"/>
    <col min="10757" max="10757" width="11.33203125" style="1022" customWidth="1"/>
    <col min="10758" max="10759" width="10.6640625" style="1022" customWidth="1"/>
    <col min="10760" max="10760" width="11.77734375" style="1022" customWidth="1"/>
    <col min="10761" max="10762" width="10.6640625" style="1022" customWidth="1"/>
    <col min="10763" max="10763" width="11.44140625" style="1022" customWidth="1"/>
    <col min="10764" max="10765" width="10.6640625" style="1022" customWidth="1"/>
    <col min="10766" max="10766" width="11.88671875" style="1022" customWidth="1"/>
    <col min="10767" max="10768" width="10.6640625" style="1022" customWidth="1"/>
    <col min="10769" max="10769" width="12.109375" style="1022" customWidth="1"/>
    <col min="10770" max="11008" width="8.109375" style="1022"/>
    <col min="11009" max="11009" width="3.6640625" style="1022" customWidth="1"/>
    <col min="11010" max="11010" width="48.5546875" style="1022" bestFit="1" customWidth="1"/>
    <col min="11011" max="11012" width="10.6640625" style="1022" customWidth="1"/>
    <col min="11013" max="11013" width="11.33203125" style="1022" customWidth="1"/>
    <col min="11014" max="11015" width="10.6640625" style="1022" customWidth="1"/>
    <col min="11016" max="11016" width="11.77734375" style="1022" customWidth="1"/>
    <col min="11017" max="11018" width="10.6640625" style="1022" customWidth="1"/>
    <col min="11019" max="11019" width="11.44140625" style="1022" customWidth="1"/>
    <col min="11020" max="11021" width="10.6640625" style="1022" customWidth="1"/>
    <col min="11022" max="11022" width="11.88671875" style="1022" customWidth="1"/>
    <col min="11023" max="11024" width="10.6640625" style="1022" customWidth="1"/>
    <col min="11025" max="11025" width="12.109375" style="1022" customWidth="1"/>
    <col min="11026" max="11264" width="8.109375" style="1022"/>
    <col min="11265" max="11265" width="3.6640625" style="1022" customWidth="1"/>
    <col min="11266" max="11266" width="48.5546875" style="1022" bestFit="1" customWidth="1"/>
    <col min="11267" max="11268" width="10.6640625" style="1022" customWidth="1"/>
    <col min="11269" max="11269" width="11.33203125" style="1022" customWidth="1"/>
    <col min="11270" max="11271" width="10.6640625" style="1022" customWidth="1"/>
    <col min="11272" max="11272" width="11.77734375" style="1022" customWidth="1"/>
    <col min="11273" max="11274" width="10.6640625" style="1022" customWidth="1"/>
    <col min="11275" max="11275" width="11.44140625" style="1022" customWidth="1"/>
    <col min="11276" max="11277" width="10.6640625" style="1022" customWidth="1"/>
    <col min="11278" max="11278" width="11.88671875" style="1022" customWidth="1"/>
    <col min="11279" max="11280" width="10.6640625" style="1022" customWidth="1"/>
    <col min="11281" max="11281" width="12.109375" style="1022" customWidth="1"/>
    <col min="11282" max="11520" width="8.109375" style="1022"/>
    <col min="11521" max="11521" width="3.6640625" style="1022" customWidth="1"/>
    <col min="11522" max="11522" width="48.5546875" style="1022" bestFit="1" customWidth="1"/>
    <col min="11523" max="11524" width="10.6640625" style="1022" customWidth="1"/>
    <col min="11525" max="11525" width="11.33203125" style="1022" customWidth="1"/>
    <col min="11526" max="11527" width="10.6640625" style="1022" customWidth="1"/>
    <col min="11528" max="11528" width="11.77734375" style="1022" customWidth="1"/>
    <col min="11529" max="11530" width="10.6640625" style="1022" customWidth="1"/>
    <col min="11531" max="11531" width="11.44140625" style="1022" customWidth="1"/>
    <col min="11532" max="11533" width="10.6640625" style="1022" customWidth="1"/>
    <col min="11534" max="11534" width="11.88671875" style="1022" customWidth="1"/>
    <col min="11535" max="11536" width="10.6640625" style="1022" customWidth="1"/>
    <col min="11537" max="11537" width="12.109375" style="1022" customWidth="1"/>
    <col min="11538" max="11776" width="8.109375" style="1022"/>
    <col min="11777" max="11777" width="3.6640625" style="1022" customWidth="1"/>
    <col min="11778" max="11778" width="48.5546875" style="1022" bestFit="1" customWidth="1"/>
    <col min="11779" max="11780" width="10.6640625" style="1022" customWidth="1"/>
    <col min="11781" max="11781" width="11.33203125" style="1022" customWidth="1"/>
    <col min="11782" max="11783" width="10.6640625" style="1022" customWidth="1"/>
    <col min="11784" max="11784" width="11.77734375" style="1022" customWidth="1"/>
    <col min="11785" max="11786" width="10.6640625" style="1022" customWidth="1"/>
    <col min="11787" max="11787" width="11.44140625" style="1022" customWidth="1"/>
    <col min="11788" max="11789" width="10.6640625" style="1022" customWidth="1"/>
    <col min="11790" max="11790" width="11.88671875" style="1022" customWidth="1"/>
    <col min="11791" max="11792" width="10.6640625" style="1022" customWidth="1"/>
    <col min="11793" max="11793" width="12.109375" style="1022" customWidth="1"/>
    <col min="11794" max="12032" width="8.109375" style="1022"/>
    <col min="12033" max="12033" width="3.6640625" style="1022" customWidth="1"/>
    <col min="12034" max="12034" width="48.5546875" style="1022" bestFit="1" customWidth="1"/>
    <col min="12035" max="12036" width="10.6640625" style="1022" customWidth="1"/>
    <col min="12037" max="12037" width="11.33203125" style="1022" customWidth="1"/>
    <col min="12038" max="12039" width="10.6640625" style="1022" customWidth="1"/>
    <col min="12040" max="12040" width="11.77734375" style="1022" customWidth="1"/>
    <col min="12041" max="12042" width="10.6640625" style="1022" customWidth="1"/>
    <col min="12043" max="12043" width="11.44140625" style="1022" customWidth="1"/>
    <col min="12044" max="12045" width="10.6640625" style="1022" customWidth="1"/>
    <col min="12046" max="12046" width="11.88671875" style="1022" customWidth="1"/>
    <col min="12047" max="12048" width="10.6640625" style="1022" customWidth="1"/>
    <col min="12049" max="12049" width="12.109375" style="1022" customWidth="1"/>
    <col min="12050" max="12288" width="8.109375" style="1022"/>
    <col min="12289" max="12289" width="3.6640625" style="1022" customWidth="1"/>
    <col min="12290" max="12290" width="48.5546875" style="1022" bestFit="1" customWidth="1"/>
    <col min="12291" max="12292" width="10.6640625" style="1022" customWidth="1"/>
    <col min="12293" max="12293" width="11.33203125" style="1022" customWidth="1"/>
    <col min="12294" max="12295" width="10.6640625" style="1022" customWidth="1"/>
    <col min="12296" max="12296" width="11.77734375" style="1022" customWidth="1"/>
    <col min="12297" max="12298" width="10.6640625" style="1022" customWidth="1"/>
    <col min="12299" max="12299" width="11.44140625" style="1022" customWidth="1"/>
    <col min="12300" max="12301" width="10.6640625" style="1022" customWidth="1"/>
    <col min="12302" max="12302" width="11.88671875" style="1022" customWidth="1"/>
    <col min="12303" max="12304" width="10.6640625" style="1022" customWidth="1"/>
    <col min="12305" max="12305" width="12.109375" style="1022" customWidth="1"/>
    <col min="12306" max="12544" width="8.109375" style="1022"/>
    <col min="12545" max="12545" width="3.6640625" style="1022" customWidth="1"/>
    <col min="12546" max="12546" width="48.5546875" style="1022" bestFit="1" customWidth="1"/>
    <col min="12547" max="12548" width="10.6640625" style="1022" customWidth="1"/>
    <col min="12549" max="12549" width="11.33203125" style="1022" customWidth="1"/>
    <col min="12550" max="12551" width="10.6640625" style="1022" customWidth="1"/>
    <col min="12552" max="12552" width="11.77734375" style="1022" customWidth="1"/>
    <col min="12553" max="12554" width="10.6640625" style="1022" customWidth="1"/>
    <col min="12555" max="12555" width="11.44140625" style="1022" customWidth="1"/>
    <col min="12556" max="12557" width="10.6640625" style="1022" customWidth="1"/>
    <col min="12558" max="12558" width="11.88671875" style="1022" customWidth="1"/>
    <col min="12559" max="12560" width="10.6640625" style="1022" customWidth="1"/>
    <col min="12561" max="12561" width="12.109375" style="1022" customWidth="1"/>
    <col min="12562" max="12800" width="8.109375" style="1022"/>
    <col min="12801" max="12801" width="3.6640625" style="1022" customWidth="1"/>
    <col min="12802" max="12802" width="48.5546875" style="1022" bestFit="1" customWidth="1"/>
    <col min="12803" max="12804" width="10.6640625" style="1022" customWidth="1"/>
    <col min="12805" max="12805" width="11.33203125" style="1022" customWidth="1"/>
    <col min="12806" max="12807" width="10.6640625" style="1022" customWidth="1"/>
    <col min="12808" max="12808" width="11.77734375" style="1022" customWidth="1"/>
    <col min="12809" max="12810" width="10.6640625" style="1022" customWidth="1"/>
    <col min="12811" max="12811" width="11.44140625" style="1022" customWidth="1"/>
    <col min="12812" max="12813" width="10.6640625" style="1022" customWidth="1"/>
    <col min="12814" max="12814" width="11.88671875" style="1022" customWidth="1"/>
    <col min="12815" max="12816" width="10.6640625" style="1022" customWidth="1"/>
    <col min="12817" max="12817" width="12.109375" style="1022" customWidth="1"/>
    <col min="12818" max="13056" width="8.109375" style="1022"/>
    <col min="13057" max="13057" width="3.6640625" style="1022" customWidth="1"/>
    <col min="13058" max="13058" width="48.5546875" style="1022" bestFit="1" customWidth="1"/>
    <col min="13059" max="13060" width="10.6640625" style="1022" customWidth="1"/>
    <col min="13061" max="13061" width="11.33203125" style="1022" customWidth="1"/>
    <col min="13062" max="13063" width="10.6640625" style="1022" customWidth="1"/>
    <col min="13064" max="13064" width="11.77734375" style="1022" customWidth="1"/>
    <col min="13065" max="13066" width="10.6640625" style="1022" customWidth="1"/>
    <col min="13067" max="13067" width="11.44140625" style="1022" customWidth="1"/>
    <col min="13068" max="13069" width="10.6640625" style="1022" customWidth="1"/>
    <col min="13070" max="13070" width="11.88671875" style="1022" customWidth="1"/>
    <col min="13071" max="13072" width="10.6640625" style="1022" customWidth="1"/>
    <col min="13073" max="13073" width="12.109375" style="1022" customWidth="1"/>
    <col min="13074" max="13312" width="8.109375" style="1022"/>
    <col min="13313" max="13313" width="3.6640625" style="1022" customWidth="1"/>
    <col min="13314" max="13314" width="48.5546875" style="1022" bestFit="1" customWidth="1"/>
    <col min="13315" max="13316" width="10.6640625" style="1022" customWidth="1"/>
    <col min="13317" max="13317" width="11.33203125" style="1022" customWidth="1"/>
    <col min="13318" max="13319" width="10.6640625" style="1022" customWidth="1"/>
    <col min="13320" max="13320" width="11.77734375" style="1022" customWidth="1"/>
    <col min="13321" max="13322" width="10.6640625" style="1022" customWidth="1"/>
    <col min="13323" max="13323" width="11.44140625" style="1022" customWidth="1"/>
    <col min="13324" max="13325" width="10.6640625" style="1022" customWidth="1"/>
    <col min="13326" max="13326" width="11.88671875" style="1022" customWidth="1"/>
    <col min="13327" max="13328" width="10.6640625" style="1022" customWidth="1"/>
    <col min="13329" max="13329" width="12.109375" style="1022" customWidth="1"/>
    <col min="13330" max="13568" width="8.109375" style="1022"/>
    <col min="13569" max="13569" width="3.6640625" style="1022" customWidth="1"/>
    <col min="13570" max="13570" width="48.5546875" style="1022" bestFit="1" customWidth="1"/>
    <col min="13571" max="13572" width="10.6640625" style="1022" customWidth="1"/>
    <col min="13573" max="13573" width="11.33203125" style="1022" customWidth="1"/>
    <col min="13574" max="13575" width="10.6640625" style="1022" customWidth="1"/>
    <col min="13576" max="13576" width="11.77734375" style="1022" customWidth="1"/>
    <col min="13577" max="13578" width="10.6640625" style="1022" customWidth="1"/>
    <col min="13579" max="13579" width="11.44140625" style="1022" customWidth="1"/>
    <col min="13580" max="13581" width="10.6640625" style="1022" customWidth="1"/>
    <col min="13582" max="13582" width="11.88671875" style="1022" customWidth="1"/>
    <col min="13583" max="13584" width="10.6640625" style="1022" customWidth="1"/>
    <col min="13585" max="13585" width="12.109375" style="1022" customWidth="1"/>
    <col min="13586" max="13824" width="8.109375" style="1022"/>
    <col min="13825" max="13825" width="3.6640625" style="1022" customWidth="1"/>
    <col min="13826" max="13826" width="48.5546875" style="1022" bestFit="1" customWidth="1"/>
    <col min="13827" max="13828" width="10.6640625" style="1022" customWidth="1"/>
    <col min="13829" max="13829" width="11.33203125" style="1022" customWidth="1"/>
    <col min="13830" max="13831" width="10.6640625" style="1022" customWidth="1"/>
    <col min="13832" max="13832" width="11.77734375" style="1022" customWidth="1"/>
    <col min="13833" max="13834" width="10.6640625" style="1022" customWidth="1"/>
    <col min="13835" max="13835" width="11.44140625" style="1022" customWidth="1"/>
    <col min="13836" max="13837" width="10.6640625" style="1022" customWidth="1"/>
    <col min="13838" max="13838" width="11.88671875" style="1022" customWidth="1"/>
    <col min="13839" max="13840" width="10.6640625" style="1022" customWidth="1"/>
    <col min="13841" max="13841" width="12.109375" style="1022" customWidth="1"/>
    <col min="13842" max="14080" width="8.109375" style="1022"/>
    <col min="14081" max="14081" width="3.6640625" style="1022" customWidth="1"/>
    <col min="14082" max="14082" width="48.5546875" style="1022" bestFit="1" customWidth="1"/>
    <col min="14083" max="14084" width="10.6640625" style="1022" customWidth="1"/>
    <col min="14085" max="14085" width="11.33203125" style="1022" customWidth="1"/>
    <col min="14086" max="14087" width="10.6640625" style="1022" customWidth="1"/>
    <col min="14088" max="14088" width="11.77734375" style="1022" customWidth="1"/>
    <col min="14089" max="14090" width="10.6640625" style="1022" customWidth="1"/>
    <col min="14091" max="14091" width="11.44140625" style="1022" customWidth="1"/>
    <col min="14092" max="14093" width="10.6640625" style="1022" customWidth="1"/>
    <col min="14094" max="14094" width="11.88671875" style="1022" customWidth="1"/>
    <col min="14095" max="14096" width="10.6640625" style="1022" customWidth="1"/>
    <col min="14097" max="14097" width="12.109375" style="1022" customWidth="1"/>
    <col min="14098" max="14336" width="8.109375" style="1022"/>
    <col min="14337" max="14337" width="3.6640625" style="1022" customWidth="1"/>
    <col min="14338" max="14338" width="48.5546875" style="1022" bestFit="1" customWidth="1"/>
    <col min="14339" max="14340" width="10.6640625" style="1022" customWidth="1"/>
    <col min="14341" max="14341" width="11.33203125" style="1022" customWidth="1"/>
    <col min="14342" max="14343" width="10.6640625" style="1022" customWidth="1"/>
    <col min="14344" max="14344" width="11.77734375" style="1022" customWidth="1"/>
    <col min="14345" max="14346" width="10.6640625" style="1022" customWidth="1"/>
    <col min="14347" max="14347" width="11.44140625" style="1022" customWidth="1"/>
    <col min="14348" max="14349" width="10.6640625" style="1022" customWidth="1"/>
    <col min="14350" max="14350" width="11.88671875" style="1022" customWidth="1"/>
    <col min="14351" max="14352" width="10.6640625" style="1022" customWidth="1"/>
    <col min="14353" max="14353" width="12.109375" style="1022" customWidth="1"/>
    <col min="14354" max="14592" width="8.109375" style="1022"/>
    <col min="14593" max="14593" width="3.6640625" style="1022" customWidth="1"/>
    <col min="14594" max="14594" width="48.5546875" style="1022" bestFit="1" customWidth="1"/>
    <col min="14595" max="14596" width="10.6640625" style="1022" customWidth="1"/>
    <col min="14597" max="14597" width="11.33203125" style="1022" customWidth="1"/>
    <col min="14598" max="14599" width="10.6640625" style="1022" customWidth="1"/>
    <col min="14600" max="14600" width="11.77734375" style="1022" customWidth="1"/>
    <col min="14601" max="14602" width="10.6640625" style="1022" customWidth="1"/>
    <col min="14603" max="14603" width="11.44140625" style="1022" customWidth="1"/>
    <col min="14604" max="14605" width="10.6640625" style="1022" customWidth="1"/>
    <col min="14606" max="14606" width="11.88671875" style="1022" customWidth="1"/>
    <col min="14607" max="14608" width="10.6640625" style="1022" customWidth="1"/>
    <col min="14609" max="14609" width="12.109375" style="1022" customWidth="1"/>
    <col min="14610" max="14848" width="8.109375" style="1022"/>
    <col min="14849" max="14849" width="3.6640625" style="1022" customWidth="1"/>
    <col min="14850" max="14850" width="48.5546875" style="1022" bestFit="1" customWidth="1"/>
    <col min="14851" max="14852" width="10.6640625" style="1022" customWidth="1"/>
    <col min="14853" max="14853" width="11.33203125" style="1022" customWidth="1"/>
    <col min="14854" max="14855" width="10.6640625" style="1022" customWidth="1"/>
    <col min="14856" max="14856" width="11.77734375" style="1022" customWidth="1"/>
    <col min="14857" max="14858" width="10.6640625" style="1022" customWidth="1"/>
    <col min="14859" max="14859" width="11.44140625" style="1022" customWidth="1"/>
    <col min="14860" max="14861" width="10.6640625" style="1022" customWidth="1"/>
    <col min="14862" max="14862" width="11.88671875" style="1022" customWidth="1"/>
    <col min="14863" max="14864" width="10.6640625" style="1022" customWidth="1"/>
    <col min="14865" max="14865" width="12.109375" style="1022" customWidth="1"/>
    <col min="14866" max="15104" width="8.109375" style="1022"/>
    <col min="15105" max="15105" width="3.6640625" style="1022" customWidth="1"/>
    <col min="15106" max="15106" width="48.5546875" style="1022" bestFit="1" customWidth="1"/>
    <col min="15107" max="15108" width="10.6640625" style="1022" customWidth="1"/>
    <col min="15109" max="15109" width="11.33203125" style="1022" customWidth="1"/>
    <col min="15110" max="15111" width="10.6640625" style="1022" customWidth="1"/>
    <col min="15112" max="15112" width="11.77734375" style="1022" customWidth="1"/>
    <col min="15113" max="15114" width="10.6640625" style="1022" customWidth="1"/>
    <col min="15115" max="15115" width="11.44140625" style="1022" customWidth="1"/>
    <col min="15116" max="15117" width="10.6640625" style="1022" customWidth="1"/>
    <col min="15118" max="15118" width="11.88671875" style="1022" customWidth="1"/>
    <col min="15119" max="15120" width="10.6640625" style="1022" customWidth="1"/>
    <col min="15121" max="15121" width="12.109375" style="1022" customWidth="1"/>
    <col min="15122" max="15360" width="8.109375" style="1022"/>
    <col min="15361" max="15361" width="3.6640625" style="1022" customWidth="1"/>
    <col min="15362" max="15362" width="48.5546875" style="1022" bestFit="1" customWidth="1"/>
    <col min="15363" max="15364" width="10.6640625" style="1022" customWidth="1"/>
    <col min="15365" max="15365" width="11.33203125" style="1022" customWidth="1"/>
    <col min="15366" max="15367" width="10.6640625" style="1022" customWidth="1"/>
    <col min="15368" max="15368" width="11.77734375" style="1022" customWidth="1"/>
    <col min="15369" max="15370" width="10.6640625" style="1022" customWidth="1"/>
    <col min="15371" max="15371" width="11.44140625" style="1022" customWidth="1"/>
    <col min="15372" max="15373" width="10.6640625" style="1022" customWidth="1"/>
    <col min="15374" max="15374" width="11.88671875" style="1022" customWidth="1"/>
    <col min="15375" max="15376" width="10.6640625" style="1022" customWidth="1"/>
    <col min="15377" max="15377" width="12.109375" style="1022" customWidth="1"/>
    <col min="15378" max="15616" width="8.109375" style="1022"/>
    <col min="15617" max="15617" width="3.6640625" style="1022" customWidth="1"/>
    <col min="15618" max="15618" width="48.5546875" style="1022" bestFit="1" customWidth="1"/>
    <col min="15619" max="15620" width="10.6640625" style="1022" customWidth="1"/>
    <col min="15621" max="15621" width="11.33203125" style="1022" customWidth="1"/>
    <col min="15622" max="15623" width="10.6640625" style="1022" customWidth="1"/>
    <col min="15624" max="15624" width="11.77734375" style="1022" customWidth="1"/>
    <col min="15625" max="15626" width="10.6640625" style="1022" customWidth="1"/>
    <col min="15627" max="15627" width="11.44140625" style="1022" customWidth="1"/>
    <col min="15628" max="15629" width="10.6640625" style="1022" customWidth="1"/>
    <col min="15630" max="15630" width="11.88671875" style="1022" customWidth="1"/>
    <col min="15631" max="15632" width="10.6640625" style="1022" customWidth="1"/>
    <col min="15633" max="15633" width="12.109375" style="1022" customWidth="1"/>
    <col min="15634" max="15872" width="8.109375" style="1022"/>
    <col min="15873" max="15873" width="3.6640625" style="1022" customWidth="1"/>
    <col min="15874" max="15874" width="48.5546875" style="1022" bestFit="1" customWidth="1"/>
    <col min="15875" max="15876" width="10.6640625" style="1022" customWidth="1"/>
    <col min="15877" max="15877" width="11.33203125" style="1022" customWidth="1"/>
    <col min="15878" max="15879" width="10.6640625" style="1022" customWidth="1"/>
    <col min="15880" max="15880" width="11.77734375" style="1022" customWidth="1"/>
    <col min="15881" max="15882" width="10.6640625" style="1022" customWidth="1"/>
    <col min="15883" max="15883" width="11.44140625" style="1022" customWidth="1"/>
    <col min="15884" max="15885" width="10.6640625" style="1022" customWidth="1"/>
    <col min="15886" max="15886" width="11.88671875" style="1022" customWidth="1"/>
    <col min="15887" max="15888" width="10.6640625" style="1022" customWidth="1"/>
    <col min="15889" max="15889" width="12.109375" style="1022" customWidth="1"/>
    <col min="15890" max="16128" width="8.109375" style="1022"/>
    <col min="16129" max="16129" width="3.6640625" style="1022" customWidth="1"/>
    <col min="16130" max="16130" width="48.5546875" style="1022" bestFit="1" customWidth="1"/>
    <col min="16131" max="16132" width="10.6640625" style="1022" customWidth="1"/>
    <col min="16133" max="16133" width="11.33203125" style="1022" customWidth="1"/>
    <col min="16134" max="16135" width="10.6640625" style="1022" customWidth="1"/>
    <col min="16136" max="16136" width="11.77734375" style="1022" customWidth="1"/>
    <col min="16137" max="16138" width="10.6640625" style="1022" customWidth="1"/>
    <col min="16139" max="16139" width="11.44140625" style="1022" customWidth="1"/>
    <col min="16140" max="16141" width="10.6640625" style="1022" customWidth="1"/>
    <col min="16142" max="16142" width="11.88671875" style="1022" customWidth="1"/>
    <col min="16143" max="16144" width="10.6640625" style="1022" customWidth="1"/>
    <col min="16145" max="16145" width="12.109375" style="1022" customWidth="1"/>
    <col min="16146" max="16384" width="8.109375" style="1022"/>
  </cols>
  <sheetData>
    <row r="1" spans="1:19" x14ac:dyDescent="0.3">
      <c r="A1" s="1020"/>
      <c r="B1" s="1021" t="s">
        <v>1034</v>
      </c>
      <c r="C1" s="1021"/>
      <c r="D1" s="1021"/>
      <c r="E1" s="1021"/>
      <c r="F1" s="1021"/>
      <c r="G1" s="1021"/>
      <c r="H1" s="1021"/>
      <c r="I1" s="1021"/>
      <c r="J1" s="1021"/>
      <c r="K1" s="1021"/>
      <c r="L1" s="1021"/>
      <c r="M1" s="1021"/>
      <c r="N1" s="1021"/>
      <c r="O1" s="1021"/>
      <c r="P1" s="1021"/>
      <c r="Q1" s="1021"/>
    </row>
    <row r="2" spans="1:19" x14ac:dyDescent="0.3">
      <c r="A2" s="1020"/>
      <c r="B2" s="1021" t="s">
        <v>4</v>
      </c>
      <c r="C2" s="1021"/>
      <c r="D2" s="1021"/>
      <c r="E2" s="1021"/>
      <c r="F2" s="1021"/>
      <c r="G2" s="1021"/>
      <c r="H2" s="1021"/>
      <c r="I2" s="1021"/>
      <c r="J2" s="1021"/>
      <c r="K2" s="1021"/>
      <c r="L2" s="1021"/>
      <c r="M2" s="1021"/>
      <c r="N2" s="1021"/>
      <c r="O2" s="1021"/>
      <c r="P2" s="1021"/>
      <c r="Q2" s="1021"/>
    </row>
    <row r="3" spans="1:19" x14ac:dyDescent="0.3">
      <c r="A3" s="1020"/>
      <c r="B3" s="1023"/>
      <c r="C3" s="1023"/>
      <c r="D3" s="1023"/>
      <c r="E3" s="1023"/>
      <c r="F3" s="1023"/>
      <c r="G3" s="1023"/>
      <c r="H3" s="1023"/>
      <c r="I3" s="1023"/>
      <c r="J3" s="1023"/>
      <c r="K3" s="1023"/>
      <c r="L3" s="1023"/>
      <c r="M3" s="1023"/>
      <c r="N3" s="1023"/>
      <c r="O3" s="1020"/>
      <c r="P3" s="1020"/>
      <c r="Q3" s="1020"/>
    </row>
    <row r="4" spans="1:19" ht="95.25" customHeight="1" x14ac:dyDescent="0.3">
      <c r="A4" s="980" t="s">
        <v>219</v>
      </c>
      <c r="B4" s="981"/>
      <c r="C4" s="1024" t="s">
        <v>1017</v>
      </c>
      <c r="D4" s="1025"/>
      <c r="E4" s="1026" t="s">
        <v>1018</v>
      </c>
      <c r="F4" s="985" t="s">
        <v>1019</v>
      </c>
      <c r="G4" s="986"/>
      <c r="H4" s="987"/>
      <c r="I4" s="985" t="s">
        <v>1020</v>
      </c>
      <c r="J4" s="986"/>
      <c r="K4" s="987"/>
      <c r="L4" s="985" t="s">
        <v>1021</v>
      </c>
      <c r="M4" s="986"/>
      <c r="N4" s="987"/>
      <c r="O4" s="1027" t="s">
        <v>1035</v>
      </c>
      <c r="P4" s="1028"/>
      <c r="Q4" s="1029"/>
    </row>
    <row r="5" spans="1:19" ht="26.25" customHeight="1" x14ac:dyDescent="0.3">
      <c r="A5" s="988"/>
      <c r="B5" s="989"/>
      <c r="C5" s="1030"/>
      <c r="D5" s="1031"/>
      <c r="E5" s="1032"/>
      <c r="F5" s="1033" t="s">
        <v>1017</v>
      </c>
      <c r="G5" s="1034"/>
      <c r="H5" s="1026" t="s">
        <v>1018</v>
      </c>
      <c r="I5" s="1033" t="s">
        <v>1017</v>
      </c>
      <c r="J5" s="1034"/>
      <c r="K5" s="1026" t="s">
        <v>1018</v>
      </c>
      <c r="L5" s="1033" t="s">
        <v>1017</v>
      </c>
      <c r="M5" s="1034"/>
      <c r="N5" s="1026" t="s">
        <v>1018</v>
      </c>
      <c r="O5" s="1035" t="s">
        <v>1017</v>
      </c>
      <c r="P5" s="1035"/>
      <c r="Q5" s="1036" t="s">
        <v>1018</v>
      </c>
    </row>
    <row r="6" spans="1:19" x14ac:dyDescent="0.3">
      <c r="A6" s="996"/>
      <c r="B6" s="997"/>
      <c r="C6" s="1037" t="s">
        <v>1022</v>
      </c>
      <c r="D6" s="1037" t="s">
        <v>1023</v>
      </c>
      <c r="E6" s="1038"/>
      <c r="F6" s="1037" t="s">
        <v>1022</v>
      </c>
      <c r="G6" s="1037" t="s">
        <v>1023</v>
      </c>
      <c r="H6" s="1038"/>
      <c r="I6" s="1037" t="s">
        <v>1022</v>
      </c>
      <c r="J6" s="1037" t="s">
        <v>1023</v>
      </c>
      <c r="K6" s="1038"/>
      <c r="L6" s="1037" t="s">
        <v>1022</v>
      </c>
      <c r="M6" s="1037" t="s">
        <v>1023</v>
      </c>
      <c r="N6" s="1038"/>
      <c r="O6" s="1037" t="s">
        <v>1022</v>
      </c>
      <c r="P6" s="1037" t="s">
        <v>1023</v>
      </c>
      <c r="Q6" s="1036"/>
    </row>
    <row r="7" spans="1:19" x14ac:dyDescent="0.3">
      <c r="A7" s="1039">
        <v>2</v>
      </c>
      <c r="B7" s="1040" t="s">
        <v>226</v>
      </c>
      <c r="C7" s="1041"/>
      <c r="D7" s="1041"/>
      <c r="E7" s="1041"/>
      <c r="F7" s="1042"/>
      <c r="G7" s="1042"/>
      <c r="H7" s="1043"/>
      <c r="I7" s="1041"/>
      <c r="J7" s="1041"/>
      <c r="K7" s="1041"/>
      <c r="L7" s="1041"/>
      <c r="M7" s="1041"/>
      <c r="N7" s="1041"/>
      <c r="O7" s="1042"/>
      <c r="P7" s="1042"/>
      <c r="Q7" s="1044"/>
      <c r="R7" s="1045"/>
    </row>
    <row r="8" spans="1:19" x14ac:dyDescent="0.3">
      <c r="A8" s="1039">
        <v>3</v>
      </c>
      <c r="B8" s="1040" t="s">
        <v>227</v>
      </c>
      <c r="C8" s="1041">
        <f t="shared" ref="C8:E23" si="0">F8+I8+L8+O8</f>
        <v>2061</v>
      </c>
      <c r="D8" s="1041">
        <f t="shared" si="0"/>
        <v>1889</v>
      </c>
      <c r="E8" s="1041">
        <f t="shared" si="0"/>
        <v>1889</v>
      </c>
      <c r="F8" s="1041"/>
      <c r="G8" s="1041"/>
      <c r="H8" s="1041"/>
      <c r="I8" s="1041">
        <v>2036</v>
      </c>
      <c r="J8" s="1041">
        <v>1810</v>
      </c>
      <c r="K8" s="1041">
        <v>1810</v>
      </c>
      <c r="L8" s="1041"/>
      <c r="M8" s="1041"/>
      <c r="N8" s="1041"/>
      <c r="O8" s="1008">
        <v>25</v>
      </c>
      <c r="P8" s="1008">
        <v>79</v>
      </c>
      <c r="Q8" s="1008">
        <v>79</v>
      </c>
      <c r="R8" s="1045"/>
      <c r="S8" s="1046"/>
    </row>
    <row r="9" spans="1:19" x14ac:dyDescent="0.3">
      <c r="A9" s="1009">
        <v>4</v>
      </c>
      <c r="B9" s="1010" t="s">
        <v>1025</v>
      </c>
      <c r="C9" s="1041">
        <f>F9+I9+L9+O9</f>
        <v>0</v>
      </c>
      <c r="D9" s="1041">
        <f t="shared" si="0"/>
        <v>15739</v>
      </c>
      <c r="E9" s="1041">
        <f t="shared" si="0"/>
        <v>15689</v>
      </c>
      <c r="F9" s="1041"/>
      <c r="G9" s="1041"/>
      <c r="H9" s="1041"/>
      <c r="I9" s="1041">
        <v>0</v>
      </c>
      <c r="J9" s="1041">
        <v>15428</v>
      </c>
      <c r="K9" s="1047">
        <v>15378</v>
      </c>
      <c r="L9" s="1041"/>
      <c r="M9" s="1041"/>
      <c r="N9" s="1041"/>
      <c r="O9" s="1015">
        <v>0</v>
      </c>
      <c r="P9" s="1015">
        <v>311</v>
      </c>
      <c r="Q9" s="1015">
        <v>311</v>
      </c>
      <c r="R9" s="1045"/>
      <c r="S9" s="1046"/>
    </row>
    <row r="10" spans="1:19" x14ac:dyDescent="0.3">
      <c r="A10" s="1039">
        <v>5</v>
      </c>
      <c r="B10" s="1040" t="s">
        <v>230</v>
      </c>
      <c r="C10" s="1041"/>
      <c r="D10" s="1041"/>
      <c r="E10" s="1041"/>
      <c r="F10" s="1041"/>
      <c r="G10" s="1041"/>
      <c r="H10" s="1041"/>
      <c r="I10" s="1041"/>
      <c r="J10" s="1041"/>
      <c r="K10" s="1041"/>
      <c r="L10" s="1041"/>
      <c r="M10" s="1041"/>
      <c r="N10" s="1041"/>
      <c r="O10" s="1015"/>
      <c r="P10" s="1015"/>
      <c r="Q10" s="1015"/>
      <c r="R10" s="1045"/>
      <c r="S10" s="1046"/>
    </row>
    <row r="11" spans="1:19" x14ac:dyDescent="0.3">
      <c r="A11" s="1039">
        <v>6</v>
      </c>
      <c r="B11" s="1040" t="s">
        <v>1026</v>
      </c>
      <c r="C11" s="1041">
        <f t="shared" si="0"/>
        <v>0</v>
      </c>
      <c r="D11" s="1041">
        <f t="shared" si="0"/>
        <v>150</v>
      </c>
      <c r="E11" s="1041">
        <f t="shared" si="0"/>
        <v>150</v>
      </c>
      <c r="F11" s="1041"/>
      <c r="G11" s="1041"/>
      <c r="H11" s="1041"/>
      <c r="I11" s="1041">
        <v>0</v>
      </c>
      <c r="J11" s="1041">
        <v>150</v>
      </c>
      <c r="K11" s="1041">
        <v>150</v>
      </c>
      <c r="L11" s="1041"/>
      <c r="M11" s="1041"/>
      <c r="N11" s="1041"/>
      <c r="O11" s="1015"/>
      <c r="P11" s="1015"/>
      <c r="Q11" s="1015"/>
      <c r="R11" s="1045"/>
      <c r="S11" s="1046"/>
    </row>
    <row r="12" spans="1:19" x14ac:dyDescent="0.3">
      <c r="A12" s="1039">
        <v>7</v>
      </c>
      <c r="B12" s="1040" t="s">
        <v>232</v>
      </c>
      <c r="C12" s="1041"/>
      <c r="D12" s="1041"/>
      <c r="E12" s="1041"/>
      <c r="F12" s="1041"/>
      <c r="G12" s="1041"/>
      <c r="H12" s="1041"/>
      <c r="I12" s="1041"/>
      <c r="J12" s="1041"/>
      <c r="K12" s="1041"/>
      <c r="L12" s="1041"/>
      <c r="M12" s="1041"/>
      <c r="N12" s="1041"/>
      <c r="O12" s="1015"/>
      <c r="P12" s="1015"/>
      <c r="Q12" s="1015"/>
      <c r="R12" s="1045"/>
      <c r="S12" s="1046"/>
    </row>
    <row r="13" spans="1:19" x14ac:dyDescent="0.3">
      <c r="A13" s="1039">
        <v>8</v>
      </c>
      <c r="B13" s="1040" t="s">
        <v>233</v>
      </c>
      <c r="C13" s="1041">
        <f t="shared" si="0"/>
        <v>0</v>
      </c>
      <c r="D13" s="1041">
        <f t="shared" si="0"/>
        <v>113</v>
      </c>
      <c r="E13" s="1041">
        <f t="shared" si="0"/>
        <v>113</v>
      </c>
      <c r="F13" s="1041"/>
      <c r="G13" s="1041"/>
      <c r="H13" s="1041"/>
      <c r="I13" s="1041">
        <v>0</v>
      </c>
      <c r="J13" s="1041">
        <v>113</v>
      </c>
      <c r="K13" s="1041">
        <v>113</v>
      </c>
      <c r="L13" s="1041"/>
      <c r="M13" s="1041"/>
      <c r="N13" s="1041"/>
      <c r="O13" s="1015"/>
      <c r="P13" s="1015"/>
      <c r="Q13" s="1015"/>
      <c r="R13" s="1045"/>
      <c r="S13" s="1046"/>
    </row>
    <row r="14" spans="1:19" x14ac:dyDescent="0.3">
      <c r="A14" s="1039">
        <v>9</v>
      </c>
      <c r="B14" s="1040" t="s">
        <v>234</v>
      </c>
      <c r="C14" s="1041">
        <f t="shared" si="0"/>
        <v>0</v>
      </c>
      <c r="D14" s="1041">
        <f t="shared" si="0"/>
        <v>866</v>
      </c>
      <c r="E14" s="1041">
        <f t="shared" si="0"/>
        <v>866</v>
      </c>
      <c r="F14" s="1041"/>
      <c r="G14" s="1041"/>
      <c r="H14" s="1041"/>
      <c r="I14" s="1041">
        <v>0</v>
      </c>
      <c r="J14" s="1041">
        <v>866</v>
      </c>
      <c r="K14" s="1041">
        <v>866</v>
      </c>
      <c r="L14" s="1041"/>
      <c r="M14" s="1041"/>
      <c r="N14" s="1041"/>
      <c r="O14" s="1015"/>
      <c r="P14" s="1015"/>
      <c r="Q14" s="1015"/>
      <c r="R14" s="1045"/>
      <c r="S14" s="1046"/>
    </row>
    <row r="15" spans="1:19" x14ac:dyDescent="0.3">
      <c r="A15" s="1039">
        <v>10</v>
      </c>
      <c r="B15" s="1012" t="s">
        <v>235</v>
      </c>
      <c r="C15" s="1041">
        <f t="shared" si="0"/>
        <v>0</v>
      </c>
      <c r="D15" s="1041">
        <f t="shared" si="0"/>
        <v>97</v>
      </c>
      <c r="E15" s="1041">
        <f t="shared" si="0"/>
        <v>97</v>
      </c>
      <c r="F15" s="1041"/>
      <c r="G15" s="1041"/>
      <c r="H15" s="1041"/>
      <c r="I15" s="1041">
        <v>0</v>
      </c>
      <c r="J15" s="1047">
        <v>97</v>
      </c>
      <c r="K15" s="1047">
        <v>97</v>
      </c>
      <c r="L15" s="1041"/>
      <c r="M15" s="1041"/>
      <c r="N15" s="1041"/>
      <c r="O15" s="1015"/>
      <c r="P15" s="1048"/>
      <c r="Q15" s="1048"/>
      <c r="R15" s="1045"/>
      <c r="S15" s="1046"/>
    </row>
    <row r="16" spans="1:19" x14ac:dyDescent="0.3">
      <c r="A16" s="1039">
        <v>11</v>
      </c>
      <c r="B16" s="1040" t="s">
        <v>236</v>
      </c>
      <c r="C16" s="1041">
        <f t="shared" si="0"/>
        <v>0</v>
      </c>
      <c r="D16" s="1041">
        <f t="shared" si="0"/>
        <v>475</v>
      </c>
      <c r="E16" s="1041">
        <f t="shared" si="0"/>
        <v>475</v>
      </c>
      <c r="F16" s="1041"/>
      <c r="G16" s="1041"/>
      <c r="H16" s="1041"/>
      <c r="I16" s="1041">
        <v>0</v>
      </c>
      <c r="J16" s="1041">
        <v>475</v>
      </c>
      <c r="K16" s="1041">
        <v>475</v>
      </c>
      <c r="L16" s="1041"/>
      <c r="M16" s="1041"/>
      <c r="N16" s="1041"/>
      <c r="O16" s="1015"/>
      <c r="P16" s="1015"/>
      <c r="Q16" s="1015"/>
      <c r="R16" s="1045"/>
      <c r="S16" s="1046"/>
    </row>
    <row r="17" spans="1:19" x14ac:dyDescent="0.3">
      <c r="A17" s="1039">
        <v>12</v>
      </c>
      <c r="B17" s="1040" t="s">
        <v>237</v>
      </c>
      <c r="C17" s="1041">
        <f t="shared" si="0"/>
        <v>16442</v>
      </c>
      <c r="D17" s="1041">
        <f t="shared" si="0"/>
        <v>14605</v>
      </c>
      <c r="E17" s="1041">
        <f t="shared" si="0"/>
        <v>14605</v>
      </c>
      <c r="F17" s="1041"/>
      <c r="G17" s="1041"/>
      <c r="H17" s="1041"/>
      <c r="I17" s="1041">
        <v>16442</v>
      </c>
      <c r="J17" s="1041">
        <v>14604</v>
      </c>
      <c r="K17" s="1041">
        <v>14604</v>
      </c>
      <c r="L17" s="1041"/>
      <c r="M17" s="1041"/>
      <c r="N17" s="1041"/>
      <c r="O17" s="1015">
        <v>0</v>
      </c>
      <c r="P17" s="1015">
        <v>1</v>
      </c>
      <c r="Q17" s="1015">
        <v>1</v>
      </c>
      <c r="R17" s="1045"/>
      <c r="S17" s="1046"/>
    </row>
    <row r="18" spans="1:19" x14ac:dyDescent="0.3">
      <c r="A18" s="1039">
        <v>13</v>
      </c>
      <c r="B18" s="1040" t="s">
        <v>238</v>
      </c>
      <c r="C18" s="1041">
        <f t="shared" si="0"/>
        <v>0</v>
      </c>
      <c r="D18" s="1041">
        <f t="shared" si="0"/>
        <v>2908</v>
      </c>
      <c r="E18" s="1041">
        <f t="shared" si="0"/>
        <v>2908</v>
      </c>
      <c r="F18" s="1041">
        <v>0</v>
      </c>
      <c r="G18" s="1049">
        <v>0</v>
      </c>
      <c r="H18" s="1049">
        <v>0</v>
      </c>
      <c r="I18" s="1041">
        <v>0</v>
      </c>
      <c r="J18" s="1041">
        <v>2908</v>
      </c>
      <c r="K18" s="1041">
        <v>2908</v>
      </c>
      <c r="L18" s="1041"/>
      <c r="M18" s="1041"/>
      <c r="N18" s="1041"/>
      <c r="O18" s="1015"/>
      <c r="P18" s="1015"/>
      <c r="Q18" s="1015"/>
      <c r="R18" s="1045"/>
      <c r="S18" s="1046"/>
    </row>
    <row r="19" spans="1:19" x14ac:dyDescent="0.3">
      <c r="A19" s="1039">
        <v>15</v>
      </c>
      <c r="B19" s="1040" t="s">
        <v>216</v>
      </c>
      <c r="C19" s="1041">
        <f t="shared" si="0"/>
        <v>29344</v>
      </c>
      <c r="D19" s="1041">
        <f t="shared" si="0"/>
        <v>8999</v>
      </c>
      <c r="E19" s="1041">
        <f t="shared" si="0"/>
        <v>8999</v>
      </c>
      <c r="F19" s="1041"/>
      <c r="G19" s="1041"/>
      <c r="H19" s="1041"/>
      <c r="I19" s="1041">
        <v>29344</v>
      </c>
      <c r="J19" s="1041">
        <v>8999</v>
      </c>
      <c r="K19" s="1041">
        <v>8999</v>
      </c>
      <c r="L19" s="1041"/>
      <c r="M19" s="1041"/>
      <c r="N19" s="1041"/>
      <c r="O19" s="1015"/>
      <c r="P19" s="1015"/>
      <c r="Q19" s="1015"/>
      <c r="R19" s="1045"/>
      <c r="S19" s="1046"/>
    </row>
    <row r="20" spans="1:19" x14ac:dyDescent="0.3">
      <c r="A20" s="1039">
        <v>18</v>
      </c>
      <c r="B20" s="1040" t="s">
        <v>239</v>
      </c>
      <c r="C20" s="1041">
        <f t="shared" si="0"/>
        <v>42350</v>
      </c>
      <c r="D20" s="1041">
        <f t="shared" si="0"/>
        <v>32451</v>
      </c>
      <c r="E20" s="1041">
        <f t="shared" si="0"/>
        <v>32451</v>
      </c>
      <c r="F20" s="1041"/>
      <c r="G20" s="1041"/>
      <c r="H20" s="1041"/>
      <c r="I20" s="1041">
        <v>40850</v>
      </c>
      <c r="J20" s="1041">
        <v>30880</v>
      </c>
      <c r="K20" s="1041">
        <v>30880</v>
      </c>
      <c r="L20" s="1041"/>
      <c r="M20" s="1041"/>
      <c r="N20" s="1041"/>
      <c r="O20" s="1047">
        <v>1500</v>
      </c>
      <c r="P20" s="1047">
        <v>1571</v>
      </c>
      <c r="Q20" s="1047">
        <v>1571</v>
      </c>
      <c r="R20" s="1045"/>
      <c r="S20" s="1046"/>
    </row>
    <row r="21" spans="1:19" x14ac:dyDescent="0.3">
      <c r="A21" s="1039">
        <v>20</v>
      </c>
      <c r="B21" s="1040" t="s">
        <v>240</v>
      </c>
      <c r="C21" s="1041">
        <f t="shared" si="0"/>
        <v>19518</v>
      </c>
      <c r="D21" s="1041">
        <f t="shared" si="0"/>
        <v>25090</v>
      </c>
      <c r="E21" s="1041">
        <f t="shared" si="0"/>
        <v>25090</v>
      </c>
      <c r="F21" s="1041"/>
      <c r="G21" s="1041"/>
      <c r="H21" s="1041"/>
      <c r="I21" s="1041">
        <v>19518</v>
      </c>
      <c r="J21" s="1041">
        <v>25090</v>
      </c>
      <c r="K21" s="1041">
        <v>25090</v>
      </c>
      <c r="L21" s="1041"/>
      <c r="M21" s="1041"/>
      <c r="N21" s="1041"/>
      <c r="O21" s="1015"/>
      <c r="P21" s="1015"/>
      <c r="Q21" s="1015"/>
      <c r="R21" s="1045"/>
      <c r="S21" s="1046"/>
    </row>
    <row r="22" spans="1:19" x14ac:dyDescent="0.3">
      <c r="A22" s="1039">
        <v>21</v>
      </c>
      <c r="B22" s="1040" t="s">
        <v>241</v>
      </c>
      <c r="C22" s="1041">
        <f t="shared" si="0"/>
        <v>0</v>
      </c>
      <c r="D22" s="1041">
        <f>G22+J22+M22+P22</f>
        <v>4524</v>
      </c>
      <c r="E22" s="1041">
        <f>H22+K22+N22+Q22</f>
        <v>4524</v>
      </c>
      <c r="F22" s="1041"/>
      <c r="G22" s="1041"/>
      <c r="H22" s="1041"/>
      <c r="I22" s="1041">
        <v>0</v>
      </c>
      <c r="J22" s="1041">
        <v>4524</v>
      </c>
      <c r="K22" s="1041">
        <v>4524</v>
      </c>
      <c r="L22" s="1041"/>
      <c r="M22" s="1041"/>
      <c r="N22" s="1041"/>
      <c r="O22" s="1015"/>
      <c r="P22" s="1015"/>
      <c r="Q22" s="1015"/>
      <c r="R22" s="1045"/>
      <c r="S22" s="1046"/>
    </row>
    <row r="23" spans="1:19" x14ac:dyDescent="0.3">
      <c r="A23" s="1039">
        <v>22</v>
      </c>
      <c r="B23" s="1040" t="s">
        <v>242</v>
      </c>
      <c r="C23" s="1041">
        <f t="shared" si="0"/>
        <v>37678</v>
      </c>
      <c r="D23" s="1041">
        <f t="shared" si="0"/>
        <v>102911</v>
      </c>
      <c r="E23" s="1041">
        <f t="shared" si="0"/>
        <v>102911</v>
      </c>
      <c r="F23" s="1041"/>
      <c r="G23" s="1041"/>
      <c r="H23" s="1041"/>
      <c r="I23" s="1041">
        <v>35780</v>
      </c>
      <c r="J23" s="1041">
        <v>102093</v>
      </c>
      <c r="K23" s="1041">
        <v>102093</v>
      </c>
      <c r="L23" s="1041">
        <v>1898</v>
      </c>
      <c r="M23" s="1041">
        <v>818</v>
      </c>
      <c r="N23" s="1041">
        <v>818</v>
      </c>
      <c r="O23" s="1015"/>
      <c r="P23" s="1015"/>
      <c r="Q23" s="1015"/>
      <c r="R23" s="1045"/>
      <c r="S23" s="1046"/>
    </row>
    <row r="24" spans="1:19" x14ac:dyDescent="0.3">
      <c r="A24" s="1039">
        <v>24</v>
      </c>
      <c r="B24" s="1040" t="s">
        <v>243</v>
      </c>
      <c r="C24" s="1041">
        <f>F24+I24+L24+O24</f>
        <v>0</v>
      </c>
      <c r="D24" s="1041">
        <f>G24+J24+M24+P24</f>
        <v>207</v>
      </c>
      <c r="E24" s="1041">
        <f>H24+K24+N24+Q24</f>
        <v>207</v>
      </c>
      <c r="F24" s="1041"/>
      <c r="G24" s="1041"/>
      <c r="H24" s="1041"/>
      <c r="I24" s="1041">
        <v>0</v>
      </c>
      <c r="J24" s="1041">
        <v>207</v>
      </c>
      <c r="K24" s="1041">
        <v>207</v>
      </c>
      <c r="L24" s="1041"/>
      <c r="M24" s="1041"/>
      <c r="N24" s="1041"/>
      <c r="O24" s="1015"/>
      <c r="P24" s="1015"/>
      <c r="Q24" s="1015"/>
      <c r="R24" s="1045"/>
      <c r="S24" s="1046"/>
    </row>
    <row r="25" spans="1:19" x14ac:dyDescent="0.3">
      <c r="A25" s="1039">
        <v>26</v>
      </c>
      <c r="B25" s="1040" t="s">
        <v>244</v>
      </c>
      <c r="C25" s="1041">
        <f>F25+I25+L25+O25</f>
        <v>20132</v>
      </c>
      <c r="D25" s="1041">
        <f>G25+J25+M25+O25</f>
        <v>36865</v>
      </c>
      <c r="E25" s="1041">
        <f>H25+K25+N25+Q25</f>
        <v>36863</v>
      </c>
      <c r="F25" s="1041"/>
      <c r="G25" s="1041"/>
      <c r="H25" s="1041"/>
      <c r="I25" s="1041">
        <v>20107</v>
      </c>
      <c r="J25" s="1041">
        <v>36840</v>
      </c>
      <c r="K25" s="1041">
        <v>36840</v>
      </c>
      <c r="L25" s="1041"/>
      <c r="M25" s="1041"/>
      <c r="N25" s="1041"/>
      <c r="O25" s="1015">
        <v>25</v>
      </c>
      <c r="P25" s="1015">
        <v>25</v>
      </c>
      <c r="Q25" s="1015">
        <v>23</v>
      </c>
      <c r="R25" s="1045"/>
      <c r="S25" s="1046"/>
    </row>
    <row r="26" spans="1:19" x14ac:dyDescent="0.3">
      <c r="A26" s="1039">
        <v>27</v>
      </c>
      <c r="B26" s="1040" t="s">
        <v>245</v>
      </c>
      <c r="C26" s="1041">
        <f t="shared" ref="C26:E40" si="1">F26+I26+L26+O26</f>
        <v>92285</v>
      </c>
      <c r="D26" s="1041">
        <f t="shared" si="1"/>
        <v>89683</v>
      </c>
      <c r="E26" s="1041">
        <f t="shared" si="1"/>
        <v>89683</v>
      </c>
      <c r="F26" s="1041">
        <v>64356</v>
      </c>
      <c r="G26" s="1041">
        <v>74455</v>
      </c>
      <c r="H26" s="1041">
        <v>74455</v>
      </c>
      <c r="I26" s="1041">
        <v>25044</v>
      </c>
      <c r="J26" s="1041">
        <v>13637</v>
      </c>
      <c r="K26" s="1041">
        <v>13637</v>
      </c>
      <c r="L26" s="1050"/>
      <c r="M26" s="1050"/>
      <c r="N26" s="1050"/>
      <c r="O26" s="1041">
        <v>2885</v>
      </c>
      <c r="P26" s="1041">
        <v>1591</v>
      </c>
      <c r="Q26" s="1041">
        <v>1591</v>
      </c>
      <c r="R26" s="1045"/>
      <c r="S26" s="1046"/>
    </row>
    <row r="27" spans="1:19" x14ac:dyDescent="0.3">
      <c r="A27" s="1039">
        <v>29</v>
      </c>
      <c r="B27" s="1040" t="s">
        <v>764</v>
      </c>
      <c r="C27" s="1041">
        <f t="shared" si="1"/>
        <v>7457</v>
      </c>
      <c r="D27" s="1041">
        <f t="shared" si="1"/>
        <v>41677</v>
      </c>
      <c r="E27" s="1041">
        <f t="shared" si="1"/>
        <v>41677</v>
      </c>
      <c r="F27" s="1041"/>
      <c r="G27" s="1041"/>
      <c r="H27" s="1041"/>
      <c r="I27" s="1041">
        <v>7457</v>
      </c>
      <c r="J27" s="1041">
        <v>41677</v>
      </c>
      <c r="K27" s="1041">
        <v>41677</v>
      </c>
      <c r="L27" s="1041"/>
      <c r="M27" s="1041"/>
      <c r="N27" s="1041"/>
      <c r="O27" s="1015"/>
      <c r="P27" s="1015"/>
      <c r="Q27" s="1015"/>
      <c r="R27" s="1045"/>
      <c r="S27" s="1046"/>
    </row>
    <row r="28" spans="1:19" x14ac:dyDescent="0.3">
      <c r="A28" s="1039">
        <v>31</v>
      </c>
      <c r="B28" s="1040" t="s">
        <v>247</v>
      </c>
      <c r="C28" s="1041"/>
      <c r="D28" s="1041"/>
      <c r="E28" s="1041"/>
      <c r="F28" s="1041"/>
      <c r="G28" s="1041"/>
      <c r="H28" s="1041"/>
      <c r="I28" s="1041"/>
      <c r="J28" s="1041"/>
      <c r="K28" s="1041"/>
      <c r="L28" s="1041"/>
      <c r="M28" s="1041"/>
      <c r="N28" s="1041"/>
      <c r="O28" s="1015"/>
      <c r="P28" s="1015"/>
      <c r="Q28" s="1015"/>
      <c r="R28" s="1045"/>
      <c r="S28" s="1046"/>
    </row>
    <row r="29" spans="1:19" x14ac:dyDescent="0.3">
      <c r="A29" s="1039">
        <v>32</v>
      </c>
      <c r="B29" s="1040" t="s">
        <v>248</v>
      </c>
      <c r="C29" s="1041">
        <f t="shared" si="1"/>
        <v>0</v>
      </c>
      <c r="D29" s="1041">
        <f t="shared" si="1"/>
        <v>236</v>
      </c>
      <c r="E29" s="1041">
        <f t="shared" si="1"/>
        <v>236</v>
      </c>
      <c r="F29" s="1041"/>
      <c r="G29" s="1041"/>
      <c r="H29" s="1041"/>
      <c r="I29" s="1041">
        <v>0</v>
      </c>
      <c r="J29" s="1041">
        <v>236</v>
      </c>
      <c r="K29" s="1041">
        <v>236</v>
      </c>
      <c r="L29" s="1041"/>
      <c r="M29" s="1041"/>
      <c r="N29" s="1041"/>
      <c r="O29" s="1015"/>
      <c r="P29" s="1015"/>
      <c r="Q29" s="1015"/>
      <c r="R29" s="1045"/>
      <c r="S29" s="1046"/>
    </row>
    <row r="30" spans="1:19" x14ac:dyDescent="0.3">
      <c r="A30" s="1039">
        <v>33</v>
      </c>
      <c r="B30" s="1040" t="s">
        <v>249</v>
      </c>
      <c r="C30" s="1041">
        <f t="shared" si="1"/>
        <v>0</v>
      </c>
      <c r="D30" s="1041">
        <f t="shared" si="1"/>
        <v>194</v>
      </c>
      <c r="E30" s="1041">
        <f t="shared" si="1"/>
        <v>194</v>
      </c>
      <c r="F30" s="1041"/>
      <c r="G30" s="1041"/>
      <c r="H30" s="1041"/>
      <c r="I30" s="1041">
        <v>0</v>
      </c>
      <c r="J30" s="1041">
        <v>194</v>
      </c>
      <c r="K30" s="1041">
        <v>194</v>
      </c>
      <c r="L30" s="1041"/>
      <c r="M30" s="1041"/>
      <c r="N30" s="1041"/>
      <c r="O30" s="1015"/>
      <c r="P30" s="1015"/>
      <c r="Q30" s="1015"/>
      <c r="R30" s="1045"/>
      <c r="S30" s="1046"/>
    </row>
    <row r="31" spans="1:19" x14ac:dyDescent="0.3">
      <c r="A31" s="1039">
        <v>37</v>
      </c>
      <c r="B31" s="1040" t="s">
        <v>252</v>
      </c>
      <c r="C31" s="1041">
        <f t="shared" si="1"/>
        <v>0</v>
      </c>
      <c r="D31" s="1041">
        <f t="shared" si="1"/>
        <v>201</v>
      </c>
      <c r="E31" s="1041">
        <f t="shared" si="1"/>
        <v>201</v>
      </c>
      <c r="F31" s="1041"/>
      <c r="G31" s="1041"/>
      <c r="H31" s="1041"/>
      <c r="I31" s="1041">
        <v>0</v>
      </c>
      <c r="J31" s="1041">
        <v>201</v>
      </c>
      <c r="K31" s="1041">
        <v>201</v>
      </c>
      <c r="L31" s="1041"/>
      <c r="M31" s="1041"/>
      <c r="N31" s="1041"/>
      <c r="O31" s="1015"/>
      <c r="P31" s="1015"/>
      <c r="Q31" s="1015"/>
      <c r="R31" s="1045"/>
      <c r="S31" s="1046"/>
    </row>
    <row r="32" spans="1:19" x14ac:dyDescent="0.3">
      <c r="A32" s="1039">
        <v>38</v>
      </c>
      <c r="B32" s="1040" t="s">
        <v>1028</v>
      </c>
      <c r="C32" s="1041">
        <f t="shared" si="1"/>
        <v>0</v>
      </c>
      <c r="D32" s="1041">
        <f t="shared" si="1"/>
        <v>134</v>
      </c>
      <c r="E32" s="1041">
        <f t="shared" si="1"/>
        <v>134</v>
      </c>
      <c r="F32" s="1041"/>
      <c r="G32" s="1041"/>
      <c r="H32" s="1041"/>
      <c r="I32" s="1041">
        <v>0</v>
      </c>
      <c r="J32" s="1041">
        <v>134</v>
      </c>
      <c r="K32" s="1041">
        <v>134</v>
      </c>
      <c r="L32" s="1041"/>
      <c r="M32" s="1041"/>
      <c r="N32" s="1041"/>
      <c r="O32" s="1015"/>
      <c r="P32" s="1015"/>
      <c r="Q32" s="1015"/>
      <c r="R32" s="1045"/>
      <c r="S32" s="1046"/>
    </row>
    <row r="33" spans="1:19" x14ac:dyDescent="0.3">
      <c r="A33" s="1039">
        <v>40</v>
      </c>
      <c r="B33" s="1040" t="s">
        <v>254</v>
      </c>
      <c r="C33" s="1041">
        <f t="shared" si="1"/>
        <v>0</v>
      </c>
      <c r="D33" s="1041">
        <f t="shared" si="1"/>
        <v>55</v>
      </c>
      <c r="E33" s="1041">
        <f t="shared" si="1"/>
        <v>55</v>
      </c>
      <c r="F33" s="1041"/>
      <c r="G33" s="1041"/>
      <c r="H33" s="1041"/>
      <c r="I33" s="1041">
        <v>0</v>
      </c>
      <c r="J33" s="1041">
        <v>55</v>
      </c>
      <c r="K33" s="1041">
        <v>55</v>
      </c>
      <c r="L33" s="1041"/>
      <c r="M33" s="1041"/>
      <c r="N33" s="1041"/>
      <c r="O33" s="1015"/>
      <c r="P33" s="1015"/>
      <c r="Q33" s="1015"/>
      <c r="R33" s="1046"/>
      <c r="S33" s="1046"/>
    </row>
    <row r="34" spans="1:19" x14ac:dyDescent="0.3">
      <c r="A34" s="1039">
        <v>41</v>
      </c>
      <c r="B34" s="1040" t="s">
        <v>255</v>
      </c>
      <c r="C34" s="1041">
        <f t="shared" si="1"/>
        <v>0</v>
      </c>
      <c r="D34" s="1041">
        <f t="shared" si="1"/>
        <v>737</v>
      </c>
      <c r="E34" s="1041">
        <f t="shared" si="1"/>
        <v>737</v>
      </c>
      <c r="F34" s="1041"/>
      <c r="G34" s="1041"/>
      <c r="H34" s="1041"/>
      <c r="I34" s="1041">
        <v>0</v>
      </c>
      <c r="J34" s="1041">
        <v>737</v>
      </c>
      <c r="K34" s="1041">
        <v>737</v>
      </c>
      <c r="L34" s="1041"/>
      <c r="M34" s="1041"/>
      <c r="N34" s="1041"/>
      <c r="O34" s="1015"/>
      <c r="P34" s="1015"/>
      <c r="Q34" s="1015"/>
      <c r="R34" s="1046"/>
      <c r="S34" s="1046"/>
    </row>
    <row r="35" spans="1:19" x14ac:dyDescent="0.3">
      <c r="A35" s="1039">
        <v>42</v>
      </c>
      <c r="B35" s="1040" t="s">
        <v>256</v>
      </c>
      <c r="C35" s="1041">
        <f t="shared" si="1"/>
        <v>0</v>
      </c>
      <c r="D35" s="1041">
        <f t="shared" si="1"/>
        <v>164</v>
      </c>
      <c r="E35" s="1041">
        <f t="shared" si="1"/>
        <v>164</v>
      </c>
      <c r="F35" s="1041"/>
      <c r="G35" s="1041"/>
      <c r="H35" s="1041"/>
      <c r="I35" s="1041">
        <v>0</v>
      </c>
      <c r="J35" s="1041">
        <v>164</v>
      </c>
      <c r="K35" s="1041">
        <v>164</v>
      </c>
      <c r="L35" s="1041"/>
      <c r="M35" s="1041"/>
      <c r="N35" s="1041"/>
      <c r="O35" s="1015"/>
      <c r="P35" s="1015"/>
      <c r="Q35" s="1015"/>
      <c r="R35" s="1046"/>
      <c r="S35" s="1046"/>
    </row>
    <row r="36" spans="1:19" x14ac:dyDescent="0.3">
      <c r="A36" s="1039">
        <v>48</v>
      </c>
      <c r="B36" s="1040" t="s">
        <v>769</v>
      </c>
      <c r="C36" s="1041">
        <f t="shared" si="1"/>
        <v>4017</v>
      </c>
      <c r="D36" s="1041">
        <f t="shared" si="1"/>
        <v>4018</v>
      </c>
      <c r="E36" s="1041">
        <f t="shared" si="1"/>
        <v>4018</v>
      </c>
      <c r="F36" s="1041"/>
      <c r="G36" s="1041"/>
      <c r="H36" s="1041"/>
      <c r="I36" s="1041"/>
      <c r="J36" s="1041"/>
      <c r="K36" s="1041"/>
      <c r="L36" s="1041"/>
      <c r="M36" s="1041"/>
      <c r="N36" s="1041"/>
      <c r="O36" s="1041">
        <v>4017</v>
      </c>
      <c r="P36" s="1041">
        <v>4018</v>
      </c>
      <c r="Q36" s="1041">
        <v>4018</v>
      </c>
      <c r="R36" s="1046"/>
      <c r="S36" s="1046"/>
    </row>
    <row r="37" spans="1:19" ht="15" thickBot="1" x14ac:dyDescent="0.35">
      <c r="A37" s="1051">
        <v>51</v>
      </c>
      <c r="B37" s="1052" t="s">
        <v>258</v>
      </c>
      <c r="C37" s="1041">
        <f t="shared" si="1"/>
        <v>0</v>
      </c>
      <c r="D37" s="1041">
        <f t="shared" si="1"/>
        <v>709</v>
      </c>
      <c r="E37" s="1041">
        <f t="shared" si="1"/>
        <v>709</v>
      </c>
      <c r="F37" s="1041"/>
      <c r="G37" s="1041"/>
      <c r="H37" s="1041"/>
      <c r="I37" s="1041">
        <v>0</v>
      </c>
      <c r="J37" s="1041">
        <v>709</v>
      </c>
      <c r="K37" s="1041">
        <v>709</v>
      </c>
      <c r="L37" s="1041"/>
      <c r="M37" s="1041"/>
      <c r="N37" s="1041"/>
      <c r="O37" s="1015"/>
      <c r="P37" s="1015"/>
      <c r="Q37" s="1015"/>
      <c r="R37" s="1046"/>
      <c r="S37" s="1046"/>
    </row>
    <row r="38" spans="1:19" ht="31.5" customHeight="1" thickTop="1" x14ac:dyDescent="0.3">
      <c r="A38" s="1053" t="s">
        <v>1036</v>
      </c>
      <c r="B38" s="1054"/>
      <c r="C38" s="1055">
        <f>SUM(C7:C37)</f>
        <v>271284</v>
      </c>
      <c r="D38" s="1055">
        <f>SUM(D7:D37)</f>
        <v>385697</v>
      </c>
      <c r="E38" s="1055">
        <f>SUM(E7:E37)</f>
        <v>385645</v>
      </c>
      <c r="F38" s="1055">
        <f t="shared" ref="F38:Q38" si="2">SUM(F7:F37)</f>
        <v>64356</v>
      </c>
      <c r="G38" s="1055">
        <f t="shared" si="2"/>
        <v>74455</v>
      </c>
      <c r="H38" s="1055">
        <f t="shared" si="2"/>
        <v>74455</v>
      </c>
      <c r="I38" s="1055">
        <f t="shared" si="2"/>
        <v>196578</v>
      </c>
      <c r="J38" s="1055">
        <f t="shared" si="2"/>
        <v>302828</v>
      </c>
      <c r="K38" s="1055">
        <f t="shared" si="2"/>
        <v>302778</v>
      </c>
      <c r="L38" s="1055">
        <f t="shared" si="2"/>
        <v>1898</v>
      </c>
      <c r="M38" s="1055">
        <f t="shared" si="2"/>
        <v>818</v>
      </c>
      <c r="N38" s="1055">
        <f t="shared" si="2"/>
        <v>818</v>
      </c>
      <c r="O38" s="1055">
        <f t="shared" si="2"/>
        <v>8452</v>
      </c>
      <c r="P38" s="1055">
        <f>SUM(P7:P37)</f>
        <v>7596</v>
      </c>
      <c r="Q38" s="1055">
        <f t="shared" si="2"/>
        <v>7594</v>
      </c>
    </row>
    <row r="39" spans="1:19" x14ac:dyDescent="0.3">
      <c r="A39" s="1020"/>
      <c r="B39" s="1020"/>
      <c r="C39" s="1020"/>
      <c r="D39" s="1020"/>
      <c r="E39" s="1020"/>
      <c r="F39" s="1020"/>
      <c r="G39" s="1020"/>
      <c r="H39" s="1020"/>
      <c r="I39" s="1020"/>
      <c r="J39" s="1020"/>
      <c r="K39" s="1020"/>
      <c r="L39" s="1020"/>
      <c r="M39" s="1020"/>
      <c r="N39" s="1020"/>
      <c r="O39" s="1020"/>
      <c r="P39" s="1020"/>
      <c r="Q39" s="1020"/>
    </row>
    <row r="40" spans="1:19" x14ac:dyDescent="0.3">
      <c r="A40" s="1020"/>
      <c r="B40" s="1020"/>
      <c r="C40" s="1020"/>
      <c r="D40" s="1020"/>
      <c r="E40" s="1056"/>
      <c r="F40" s="1020"/>
      <c r="G40" s="1056"/>
      <c r="H40" s="1020"/>
      <c r="I40" s="1056"/>
      <c r="J40" s="1056"/>
      <c r="K40" s="1020"/>
      <c r="L40" s="1020"/>
      <c r="M40" s="1020"/>
      <c r="N40" s="1020"/>
      <c r="O40" s="1056"/>
      <c r="P40" s="1056"/>
      <c r="Q40" s="1056"/>
    </row>
    <row r="41" spans="1:19" x14ac:dyDescent="0.3">
      <c r="A41" s="1020"/>
      <c r="B41" s="1020"/>
      <c r="C41" s="1056"/>
      <c r="D41" s="1056"/>
      <c r="E41" s="1056"/>
      <c r="F41" s="1020"/>
      <c r="G41" s="1020"/>
      <c r="H41" s="1020"/>
      <c r="I41" s="1056"/>
      <c r="J41" s="1020"/>
      <c r="K41" s="1020"/>
      <c r="L41" s="1020"/>
      <c r="M41" s="1020"/>
      <c r="N41" s="1020"/>
      <c r="O41" s="1056"/>
      <c r="P41" s="1056"/>
      <c r="Q41" s="1056"/>
    </row>
    <row r="42" spans="1:19" x14ac:dyDescent="0.3">
      <c r="E42" s="1046"/>
    </row>
    <row r="45" spans="1:19" x14ac:dyDescent="0.3">
      <c r="E45" s="1046"/>
    </row>
  </sheetData>
  <mergeCells count="18">
    <mergeCell ref="Q5:Q6"/>
    <mergeCell ref="A38:B38"/>
    <mergeCell ref="H5:H6"/>
    <mergeCell ref="I5:J5"/>
    <mergeCell ref="K5:K6"/>
    <mergeCell ref="L5:M5"/>
    <mergeCell ref="N5:N6"/>
    <mergeCell ref="O5:P5"/>
    <mergeCell ref="B1:Q1"/>
    <mergeCell ref="B2:Q2"/>
    <mergeCell ref="A4:B6"/>
    <mergeCell ref="C4:D5"/>
    <mergeCell ref="E4:E6"/>
    <mergeCell ref="F4:H4"/>
    <mergeCell ref="I4:K4"/>
    <mergeCell ref="L4:N4"/>
    <mergeCell ref="O4:Q4"/>
    <mergeCell ref="F5:G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workbookViewId="0">
      <selection sqref="A1:N1"/>
    </sheetView>
  </sheetViews>
  <sheetFormatPr defaultRowHeight="14.4" x14ac:dyDescent="0.3"/>
  <cols>
    <col min="1" max="1" width="52.5546875" customWidth="1"/>
    <col min="2" max="14" width="11.5546875" customWidth="1"/>
    <col min="257" max="257" width="52.5546875" customWidth="1"/>
    <col min="258" max="270" width="11.5546875" customWidth="1"/>
    <col min="513" max="513" width="52.5546875" customWidth="1"/>
    <col min="514" max="526" width="11.5546875" customWidth="1"/>
    <col min="769" max="769" width="52.5546875" customWidth="1"/>
    <col min="770" max="782" width="11.5546875" customWidth="1"/>
    <col min="1025" max="1025" width="52.5546875" customWidth="1"/>
    <col min="1026" max="1038" width="11.5546875" customWidth="1"/>
    <col min="1281" max="1281" width="52.5546875" customWidth="1"/>
    <col min="1282" max="1294" width="11.5546875" customWidth="1"/>
    <col min="1537" max="1537" width="52.5546875" customWidth="1"/>
    <col min="1538" max="1550" width="11.5546875" customWidth="1"/>
    <col min="1793" max="1793" width="52.5546875" customWidth="1"/>
    <col min="1794" max="1806" width="11.5546875" customWidth="1"/>
    <col min="2049" max="2049" width="52.5546875" customWidth="1"/>
    <col min="2050" max="2062" width="11.5546875" customWidth="1"/>
    <col min="2305" max="2305" width="52.5546875" customWidth="1"/>
    <col min="2306" max="2318" width="11.5546875" customWidth="1"/>
    <col min="2561" max="2561" width="52.5546875" customWidth="1"/>
    <col min="2562" max="2574" width="11.5546875" customWidth="1"/>
    <col min="2817" max="2817" width="52.5546875" customWidth="1"/>
    <col min="2818" max="2830" width="11.5546875" customWidth="1"/>
    <col min="3073" max="3073" width="52.5546875" customWidth="1"/>
    <col min="3074" max="3086" width="11.5546875" customWidth="1"/>
    <col min="3329" max="3329" width="52.5546875" customWidth="1"/>
    <col min="3330" max="3342" width="11.5546875" customWidth="1"/>
    <col min="3585" max="3585" width="52.5546875" customWidth="1"/>
    <col min="3586" max="3598" width="11.5546875" customWidth="1"/>
    <col min="3841" max="3841" width="52.5546875" customWidth="1"/>
    <col min="3842" max="3854" width="11.5546875" customWidth="1"/>
    <col min="4097" max="4097" width="52.5546875" customWidth="1"/>
    <col min="4098" max="4110" width="11.5546875" customWidth="1"/>
    <col min="4353" max="4353" width="52.5546875" customWidth="1"/>
    <col min="4354" max="4366" width="11.5546875" customWidth="1"/>
    <col min="4609" max="4609" width="52.5546875" customWidth="1"/>
    <col min="4610" max="4622" width="11.5546875" customWidth="1"/>
    <col min="4865" max="4865" width="52.5546875" customWidth="1"/>
    <col min="4866" max="4878" width="11.5546875" customWidth="1"/>
    <col min="5121" max="5121" width="52.5546875" customWidth="1"/>
    <col min="5122" max="5134" width="11.5546875" customWidth="1"/>
    <col min="5377" max="5377" width="52.5546875" customWidth="1"/>
    <col min="5378" max="5390" width="11.5546875" customWidth="1"/>
    <col min="5633" max="5633" width="52.5546875" customWidth="1"/>
    <col min="5634" max="5646" width="11.5546875" customWidth="1"/>
    <col min="5889" max="5889" width="52.5546875" customWidth="1"/>
    <col min="5890" max="5902" width="11.5546875" customWidth="1"/>
    <col min="6145" max="6145" width="52.5546875" customWidth="1"/>
    <col min="6146" max="6158" width="11.5546875" customWidth="1"/>
    <col min="6401" max="6401" width="52.5546875" customWidth="1"/>
    <col min="6402" max="6414" width="11.5546875" customWidth="1"/>
    <col min="6657" max="6657" width="52.5546875" customWidth="1"/>
    <col min="6658" max="6670" width="11.5546875" customWidth="1"/>
    <col min="6913" max="6913" width="52.5546875" customWidth="1"/>
    <col min="6914" max="6926" width="11.5546875" customWidth="1"/>
    <col min="7169" max="7169" width="52.5546875" customWidth="1"/>
    <col min="7170" max="7182" width="11.5546875" customWidth="1"/>
    <col min="7425" max="7425" width="52.5546875" customWidth="1"/>
    <col min="7426" max="7438" width="11.5546875" customWidth="1"/>
    <col min="7681" max="7681" width="52.5546875" customWidth="1"/>
    <col min="7682" max="7694" width="11.5546875" customWidth="1"/>
    <col min="7937" max="7937" width="52.5546875" customWidth="1"/>
    <col min="7938" max="7950" width="11.5546875" customWidth="1"/>
    <col min="8193" max="8193" width="52.5546875" customWidth="1"/>
    <col min="8194" max="8206" width="11.5546875" customWidth="1"/>
    <col min="8449" max="8449" width="52.5546875" customWidth="1"/>
    <col min="8450" max="8462" width="11.5546875" customWidth="1"/>
    <col min="8705" max="8705" width="52.5546875" customWidth="1"/>
    <col min="8706" max="8718" width="11.5546875" customWidth="1"/>
    <col min="8961" max="8961" width="52.5546875" customWidth="1"/>
    <col min="8962" max="8974" width="11.5546875" customWidth="1"/>
    <col min="9217" max="9217" width="52.5546875" customWidth="1"/>
    <col min="9218" max="9230" width="11.5546875" customWidth="1"/>
    <col min="9473" max="9473" width="52.5546875" customWidth="1"/>
    <col min="9474" max="9486" width="11.5546875" customWidth="1"/>
    <col min="9729" max="9729" width="52.5546875" customWidth="1"/>
    <col min="9730" max="9742" width="11.5546875" customWidth="1"/>
    <col min="9985" max="9985" width="52.5546875" customWidth="1"/>
    <col min="9986" max="9998" width="11.5546875" customWidth="1"/>
    <col min="10241" max="10241" width="52.5546875" customWidth="1"/>
    <col min="10242" max="10254" width="11.5546875" customWidth="1"/>
    <col min="10497" max="10497" width="52.5546875" customWidth="1"/>
    <col min="10498" max="10510" width="11.5546875" customWidth="1"/>
    <col min="10753" max="10753" width="52.5546875" customWidth="1"/>
    <col min="10754" max="10766" width="11.5546875" customWidth="1"/>
    <col min="11009" max="11009" width="52.5546875" customWidth="1"/>
    <col min="11010" max="11022" width="11.5546875" customWidth="1"/>
    <col min="11265" max="11265" width="52.5546875" customWidth="1"/>
    <col min="11266" max="11278" width="11.5546875" customWidth="1"/>
    <col min="11521" max="11521" width="52.5546875" customWidth="1"/>
    <col min="11522" max="11534" width="11.5546875" customWidth="1"/>
    <col min="11777" max="11777" width="52.5546875" customWidth="1"/>
    <col min="11778" max="11790" width="11.5546875" customWidth="1"/>
    <col min="12033" max="12033" width="52.5546875" customWidth="1"/>
    <col min="12034" max="12046" width="11.5546875" customWidth="1"/>
    <col min="12289" max="12289" width="52.5546875" customWidth="1"/>
    <col min="12290" max="12302" width="11.5546875" customWidth="1"/>
    <col min="12545" max="12545" width="52.5546875" customWidth="1"/>
    <col min="12546" max="12558" width="11.5546875" customWidth="1"/>
    <col min="12801" max="12801" width="52.5546875" customWidth="1"/>
    <col min="12802" max="12814" width="11.5546875" customWidth="1"/>
    <col min="13057" max="13057" width="52.5546875" customWidth="1"/>
    <col min="13058" max="13070" width="11.5546875" customWidth="1"/>
    <col min="13313" max="13313" width="52.5546875" customWidth="1"/>
    <col min="13314" max="13326" width="11.5546875" customWidth="1"/>
    <col min="13569" max="13569" width="52.5546875" customWidth="1"/>
    <col min="13570" max="13582" width="11.5546875" customWidth="1"/>
    <col min="13825" max="13825" width="52.5546875" customWidth="1"/>
    <col min="13826" max="13838" width="11.5546875" customWidth="1"/>
    <col min="14081" max="14081" width="52.5546875" customWidth="1"/>
    <col min="14082" max="14094" width="11.5546875" customWidth="1"/>
    <col min="14337" max="14337" width="52.5546875" customWidth="1"/>
    <col min="14338" max="14350" width="11.5546875" customWidth="1"/>
    <col min="14593" max="14593" width="52.5546875" customWidth="1"/>
    <col min="14594" max="14606" width="11.5546875" customWidth="1"/>
    <col min="14849" max="14849" width="52.5546875" customWidth="1"/>
    <col min="14850" max="14862" width="11.5546875" customWidth="1"/>
    <col min="15105" max="15105" width="52.5546875" customWidth="1"/>
    <col min="15106" max="15118" width="11.5546875" customWidth="1"/>
    <col min="15361" max="15361" width="52.5546875" customWidth="1"/>
    <col min="15362" max="15374" width="11.5546875" customWidth="1"/>
    <col min="15617" max="15617" width="52.5546875" customWidth="1"/>
    <col min="15618" max="15630" width="11.5546875" customWidth="1"/>
    <col min="15873" max="15873" width="52.5546875" customWidth="1"/>
    <col min="15874" max="15886" width="11.5546875" customWidth="1"/>
    <col min="16129" max="16129" width="52.5546875" customWidth="1"/>
    <col min="16130" max="16142" width="11.5546875" customWidth="1"/>
  </cols>
  <sheetData>
    <row r="1" spans="1:14" x14ac:dyDescent="0.3">
      <c r="A1" s="731" t="s">
        <v>103</v>
      </c>
      <c r="B1" s="731"/>
      <c r="C1" s="731"/>
      <c r="D1" s="731"/>
      <c r="E1" s="731"/>
      <c r="F1" s="731"/>
      <c r="G1" s="731"/>
      <c r="H1" s="731"/>
      <c r="I1" s="731"/>
      <c r="J1" s="731"/>
      <c r="K1" s="731"/>
      <c r="L1" s="731"/>
      <c r="M1" s="731"/>
      <c r="N1" s="731"/>
    </row>
    <row r="2" spans="1:14" x14ac:dyDescent="0.3">
      <c r="A2" s="731" t="s">
        <v>4</v>
      </c>
      <c r="B2" s="731"/>
      <c r="C2" s="731"/>
      <c r="D2" s="731"/>
      <c r="E2" s="731"/>
      <c r="F2" s="731"/>
      <c r="G2" s="731"/>
      <c r="H2" s="731"/>
      <c r="I2" s="731"/>
      <c r="J2" s="731"/>
      <c r="K2" s="731"/>
      <c r="L2" s="731"/>
      <c r="M2" s="731"/>
      <c r="N2" s="731"/>
    </row>
    <row r="3" spans="1:14" ht="15" thickBot="1" x14ac:dyDescent="0.35">
      <c r="A3" s="496"/>
      <c r="B3" s="496"/>
      <c r="C3" s="496"/>
      <c r="D3" s="496"/>
      <c r="E3" s="497"/>
      <c r="F3" s="498"/>
      <c r="G3" s="498"/>
      <c r="H3" s="499"/>
      <c r="I3" s="773"/>
      <c r="J3" s="773"/>
      <c r="K3" s="1057"/>
      <c r="L3" s="773"/>
      <c r="M3" s="773"/>
      <c r="N3" s="1057"/>
    </row>
    <row r="4" spans="1:14" x14ac:dyDescent="0.3">
      <c r="A4" s="251" t="s">
        <v>219</v>
      </c>
      <c r="B4" s="1058"/>
      <c r="C4" s="505" t="s">
        <v>1037</v>
      </c>
      <c r="D4" s="1059"/>
      <c r="E4" s="1059"/>
      <c r="F4" s="505" t="s">
        <v>305</v>
      </c>
      <c r="G4" s="1059"/>
      <c r="H4" s="1059"/>
      <c r="I4" s="512" t="s">
        <v>223</v>
      </c>
      <c r="J4" s="1060"/>
      <c r="K4" s="1061"/>
      <c r="L4" s="505" t="s">
        <v>1038</v>
      </c>
      <c r="M4" s="1062"/>
      <c r="N4" s="1063"/>
    </row>
    <row r="5" spans="1:14" x14ac:dyDescent="0.3">
      <c r="A5" s="1064"/>
      <c r="B5" s="1065"/>
      <c r="C5" s="1066"/>
      <c r="D5" s="1066"/>
      <c r="E5" s="1066"/>
      <c r="F5" s="1066"/>
      <c r="G5" s="1066"/>
      <c r="H5" s="1066"/>
      <c r="I5" s="1067"/>
      <c r="J5" s="1068"/>
      <c r="K5" s="1069"/>
      <c r="L5" s="1066"/>
      <c r="M5" s="1066"/>
      <c r="N5" s="1067"/>
    </row>
    <row r="6" spans="1:14" x14ac:dyDescent="0.3">
      <c r="A6" s="1070"/>
      <c r="B6" s="1071"/>
      <c r="C6" s="1072"/>
      <c r="D6" s="1072"/>
      <c r="E6" s="1072"/>
      <c r="F6" s="1072"/>
      <c r="G6" s="1072"/>
      <c r="H6" s="1072"/>
      <c r="I6" s="1073"/>
      <c r="J6" s="1074"/>
      <c r="K6" s="1075"/>
      <c r="L6" s="1072"/>
      <c r="M6" s="1072"/>
      <c r="N6" s="1073"/>
    </row>
    <row r="7" spans="1:14" ht="27" thickBot="1" x14ac:dyDescent="0.35">
      <c r="A7" s="1076"/>
      <c r="B7" s="272" t="s">
        <v>265</v>
      </c>
      <c r="C7" s="1077" t="s">
        <v>1039</v>
      </c>
      <c r="D7" s="1078" t="s">
        <v>1040</v>
      </c>
      <c r="E7" s="1079" t="s">
        <v>1041</v>
      </c>
      <c r="F7" s="1077" t="s">
        <v>1039</v>
      </c>
      <c r="G7" s="1078" t="s">
        <v>1040</v>
      </c>
      <c r="H7" s="1079" t="s">
        <v>1041</v>
      </c>
      <c r="I7" s="1077" t="s">
        <v>1039</v>
      </c>
      <c r="J7" s="1078" t="s">
        <v>1040</v>
      </c>
      <c r="K7" s="1080" t="s">
        <v>1041</v>
      </c>
      <c r="L7" s="1081" t="s">
        <v>1042</v>
      </c>
      <c r="M7" s="1082" t="s">
        <v>1043</v>
      </c>
      <c r="N7" s="1083" t="s">
        <v>1044</v>
      </c>
    </row>
    <row r="8" spans="1:14" x14ac:dyDescent="0.3">
      <c r="A8" s="276" t="s">
        <v>266</v>
      </c>
      <c r="B8" s="277">
        <v>2101</v>
      </c>
      <c r="C8" s="630">
        <v>732</v>
      </c>
      <c r="D8" s="630">
        <v>38122</v>
      </c>
      <c r="E8" s="630">
        <v>-37390</v>
      </c>
      <c r="F8" s="630">
        <v>732</v>
      </c>
      <c r="G8" s="630">
        <v>40916</v>
      </c>
      <c r="H8" s="630">
        <v>-40184</v>
      </c>
      <c r="I8" s="630">
        <v>890</v>
      </c>
      <c r="J8" s="630">
        <v>40616</v>
      </c>
      <c r="K8" s="1084">
        <v>-39726</v>
      </c>
      <c r="L8" s="1085">
        <v>458</v>
      </c>
      <c r="M8" s="630">
        <v>158</v>
      </c>
      <c r="N8" s="1086">
        <v>300</v>
      </c>
    </row>
    <row r="9" spans="1:14" x14ac:dyDescent="0.3">
      <c r="A9" s="282" t="s">
        <v>267</v>
      </c>
      <c r="B9" s="283">
        <v>2102</v>
      </c>
      <c r="C9" s="543">
        <v>15</v>
      </c>
      <c r="D9" s="543">
        <v>5051</v>
      </c>
      <c r="E9" s="543">
        <v>-5036</v>
      </c>
      <c r="F9" s="543">
        <v>15</v>
      </c>
      <c r="G9" s="543">
        <v>5759</v>
      </c>
      <c r="H9" s="543">
        <v>-5744</v>
      </c>
      <c r="I9" s="543">
        <v>14</v>
      </c>
      <c r="J9" s="543">
        <v>5754</v>
      </c>
      <c r="K9" s="1087">
        <v>-5740</v>
      </c>
      <c r="L9" s="543">
        <v>4</v>
      </c>
      <c r="M9" s="543">
        <v>-1</v>
      </c>
      <c r="N9" s="1088">
        <v>5</v>
      </c>
    </row>
    <row r="10" spans="1:14" x14ac:dyDescent="0.3">
      <c r="A10" s="282" t="s">
        <v>268</v>
      </c>
      <c r="B10" s="283">
        <v>2103</v>
      </c>
      <c r="C10" s="543">
        <v>9881</v>
      </c>
      <c r="D10" s="543">
        <v>30030</v>
      </c>
      <c r="E10" s="543">
        <v>-20149</v>
      </c>
      <c r="F10" s="543">
        <v>24568</v>
      </c>
      <c r="G10" s="543">
        <v>37442</v>
      </c>
      <c r="H10" s="543">
        <v>-12874</v>
      </c>
      <c r="I10" s="543">
        <v>25447</v>
      </c>
      <c r="J10" s="543">
        <v>36937</v>
      </c>
      <c r="K10" s="1087">
        <v>-11490</v>
      </c>
      <c r="L10" s="543">
        <v>1384</v>
      </c>
      <c r="M10" s="543">
        <v>879</v>
      </c>
      <c r="N10" s="1088">
        <v>505</v>
      </c>
    </row>
    <row r="11" spans="1:14" x14ac:dyDescent="0.3">
      <c r="A11" s="282" t="s">
        <v>269</v>
      </c>
      <c r="B11" s="283">
        <v>2104</v>
      </c>
      <c r="C11" s="543">
        <v>0</v>
      </c>
      <c r="D11" s="543">
        <v>35541</v>
      </c>
      <c r="E11" s="543">
        <v>-35541</v>
      </c>
      <c r="F11" s="543">
        <v>206444</v>
      </c>
      <c r="G11" s="543">
        <v>236330</v>
      </c>
      <c r="H11" s="543">
        <v>-29886</v>
      </c>
      <c r="I11" s="543">
        <v>207837</v>
      </c>
      <c r="J11" s="543">
        <v>234523</v>
      </c>
      <c r="K11" s="1087">
        <v>-26686</v>
      </c>
      <c r="L11" s="543">
        <v>3200</v>
      </c>
      <c r="M11" s="543">
        <v>1393</v>
      </c>
      <c r="N11" s="1088">
        <v>1807</v>
      </c>
    </row>
    <row r="12" spans="1:14" x14ac:dyDescent="0.3">
      <c r="A12" s="282" t="s">
        <v>270</v>
      </c>
      <c r="B12" s="283">
        <v>2105</v>
      </c>
      <c r="C12" s="543">
        <v>12</v>
      </c>
      <c r="D12" s="543">
        <v>6120</v>
      </c>
      <c r="E12" s="543">
        <v>-6108</v>
      </c>
      <c r="F12" s="543">
        <v>5</v>
      </c>
      <c r="G12" s="543">
        <v>6556</v>
      </c>
      <c r="H12" s="543">
        <v>-6551</v>
      </c>
      <c r="I12" s="543">
        <v>13</v>
      </c>
      <c r="J12" s="543">
        <v>6517</v>
      </c>
      <c r="K12" s="1087">
        <v>-6504</v>
      </c>
      <c r="L12" s="543">
        <v>47</v>
      </c>
      <c r="M12" s="543">
        <v>8</v>
      </c>
      <c r="N12" s="1088">
        <v>39</v>
      </c>
    </row>
    <row r="13" spans="1:14" x14ac:dyDescent="0.3">
      <c r="A13" s="282" t="s">
        <v>448</v>
      </c>
      <c r="B13" s="283">
        <v>2106</v>
      </c>
      <c r="C13" s="543">
        <v>10</v>
      </c>
      <c r="D13" s="543">
        <v>16002</v>
      </c>
      <c r="E13" s="543">
        <v>-15992</v>
      </c>
      <c r="F13" s="543">
        <v>10</v>
      </c>
      <c r="G13" s="543">
        <v>16012</v>
      </c>
      <c r="H13" s="543">
        <v>-16002</v>
      </c>
      <c r="I13" s="543">
        <v>21</v>
      </c>
      <c r="J13" s="543">
        <v>16012</v>
      </c>
      <c r="K13" s="1087">
        <v>-15991</v>
      </c>
      <c r="L13" s="543">
        <v>11</v>
      </c>
      <c r="M13" s="543">
        <v>11</v>
      </c>
      <c r="N13" s="1088">
        <v>0</v>
      </c>
    </row>
    <row r="14" spans="1:14" x14ac:dyDescent="0.3">
      <c r="A14" s="282" t="s">
        <v>272</v>
      </c>
      <c r="B14" s="283">
        <v>2107</v>
      </c>
      <c r="C14" s="543">
        <v>220</v>
      </c>
      <c r="D14" s="543">
        <v>113790</v>
      </c>
      <c r="E14" s="543">
        <v>-113570</v>
      </c>
      <c r="F14" s="543">
        <v>220</v>
      </c>
      <c r="G14" s="543">
        <v>114694</v>
      </c>
      <c r="H14" s="543">
        <v>-114474</v>
      </c>
      <c r="I14" s="543">
        <v>325</v>
      </c>
      <c r="J14" s="543">
        <v>114053</v>
      </c>
      <c r="K14" s="1087">
        <v>-113728</v>
      </c>
      <c r="L14" s="543">
        <v>746</v>
      </c>
      <c r="M14" s="543">
        <v>105</v>
      </c>
      <c r="N14" s="1088">
        <v>641</v>
      </c>
    </row>
    <row r="15" spans="1:14" x14ac:dyDescent="0.3">
      <c r="A15" s="282" t="s">
        <v>273</v>
      </c>
      <c r="B15" s="283">
        <v>2108</v>
      </c>
      <c r="C15" s="543">
        <v>20</v>
      </c>
      <c r="D15" s="543">
        <v>12820</v>
      </c>
      <c r="E15" s="543">
        <v>-12800</v>
      </c>
      <c r="F15" s="543">
        <v>9</v>
      </c>
      <c r="G15" s="543">
        <v>13429</v>
      </c>
      <c r="H15" s="543">
        <v>-13420</v>
      </c>
      <c r="I15" s="543">
        <v>88</v>
      </c>
      <c r="J15" s="543">
        <v>13429</v>
      </c>
      <c r="K15" s="1087">
        <v>-13341</v>
      </c>
      <c r="L15" s="543">
        <v>79</v>
      </c>
      <c r="M15" s="543">
        <v>79</v>
      </c>
      <c r="N15" s="1088">
        <v>0</v>
      </c>
    </row>
    <row r="16" spans="1:14" x14ac:dyDescent="0.3">
      <c r="A16" s="282" t="s">
        <v>274</v>
      </c>
      <c r="B16" s="283">
        <v>2109</v>
      </c>
      <c r="C16" s="543">
        <v>130</v>
      </c>
      <c r="D16" s="543">
        <v>63405</v>
      </c>
      <c r="E16" s="543">
        <v>-63275</v>
      </c>
      <c r="F16" s="543">
        <v>143</v>
      </c>
      <c r="G16" s="543">
        <v>82084</v>
      </c>
      <c r="H16" s="543">
        <v>-81941</v>
      </c>
      <c r="I16" s="543">
        <v>483</v>
      </c>
      <c r="J16" s="543">
        <v>82084</v>
      </c>
      <c r="K16" s="1087">
        <v>-81601</v>
      </c>
      <c r="L16" s="543">
        <v>340</v>
      </c>
      <c r="M16" s="543">
        <v>340</v>
      </c>
      <c r="N16" s="1088">
        <v>0</v>
      </c>
    </row>
    <row r="17" spans="1:14" x14ac:dyDescent="0.3">
      <c r="A17" s="1089" t="s">
        <v>275</v>
      </c>
      <c r="B17" s="283">
        <v>2110</v>
      </c>
      <c r="C17" s="543">
        <v>1800</v>
      </c>
      <c r="D17" s="543">
        <v>133419</v>
      </c>
      <c r="E17" s="543">
        <v>-131619</v>
      </c>
      <c r="F17" s="543">
        <v>1800</v>
      </c>
      <c r="G17" s="543">
        <v>152464</v>
      </c>
      <c r="H17" s="543">
        <v>-150664</v>
      </c>
      <c r="I17" s="543">
        <v>3071</v>
      </c>
      <c r="J17" s="543">
        <v>152259</v>
      </c>
      <c r="K17" s="1087">
        <v>-149188</v>
      </c>
      <c r="L17" s="543">
        <v>1476</v>
      </c>
      <c r="M17" s="543">
        <v>1271</v>
      </c>
      <c r="N17" s="1088">
        <v>205</v>
      </c>
    </row>
    <row r="18" spans="1:14" x14ac:dyDescent="0.3">
      <c r="A18" s="282" t="s">
        <v>276</v>
      </c>
      <c r="B18" s="283">
        <v>2111</v>
      </c>
      <c r="C18" s="543">
        <v>4701</v>
      </c>
      <c r="D18" s="543">
        <v>1608226</v>
      </c>
      <c r="E18" s="543">
        <v>-1603525</v>
      </c>
      <c r="F18" s="543">
        <v>3408</v>
      </c>
      <c r="G18" s="543">
        <v>1798707</v>
      </c>
      <c r="H18" s="543">
        <v>-1795299</v>
      </c>
      <c r="I18" s="543">
        <v>3647</v>
      </c>
      <c r="J18" s="543">
        <v>1792845</v>
      </c>
      <c r="K18" s="1087">
        <v>-1789198</v>
      </c>
      <c r="L18" s="543">
        <v>6101</v>
      </c>
      <c r="M18" s="543">
        <v>239</v>
      </c>
      <c r="N18" s="1088">
        <v>5862</v>
      </c>
    </row>
    <row r="19" spans="1:14" x14ac:dyDescent="0.3">
      <c r="A19" s="282" t="s">
        <v>277</v>
      </c>
      <c r="B19" s="283">
        <v>2112</v>
      </c>
      <c r="C19" s="543">
        <v>113200</v>
      </c>
      <c r="D19" s="543">
        <v>2919063</v>
      </c>
      <c r="E19" s="543">
        <v>-2805863</v>
      </c>
      <c r="F19" s="543">
        <v>126442</v>
      </c>
      <c r="G19" s="543">
        <v>3333753</v>
      </c>
      <c r="H19" s="543">
        <v>-3207311</v>
      </c>
      <c r="I19" s="543">
        <v>135043</v>
      </c>
      <c r="J19" s="543">
        <v>3330032</v>
      </c>
      <c r="K19" s="1087">
        <v>-3194989</v>
      </c>
      <c r="L19" s="543">
        <v>12322</v>
      </c>
      <c r="M19" s="543">
        <v>8601</v>
      </c>
      <c r="N19" s="1088">
        <v>3721</v>
      </c>
    </row>
    <row r="20" spans="1:14" x14ac:dyDescent="0.3">
      <c r="A20" s="282" t="s">
        <v>278</v>
      </c>
      <c r="B20" s="283">
        <v>2113</v>
      </c>
      <c r="C20" s="543">
        <v>23281</v>
      </c>
      <c r="D20" s="543">
        <v>456863</v>
      </c>
      <c r="E20" s="543">
        <v>-433582</v>
      </c>
      <c r="F20" s="543">
        <v>23289</v>
      </c>
      <c r="G20" s="543">
        <v>524890</v>
      </c>
      <c r="H20" s="543">
        <v>-501601</v>
      </c>
      <c r="I20" s="543">
        <v>33417</v>
      </c>
      <c r="J20" s="543">
        <v>524887</v>
      </c>
      <c r="K20" s="1087">
        <v>-491470</v>
      </c>
      <c r="L20" s="543">
        <v>10131</v>
      </c>
      <c r="M20" s="543">
        <v>10128</v>
      </c>
      <c r="N20" s="1088">
        <v>3</v>
      </c>
    </row>
    <row r="21" spans="1:14" x14ac:dyDescent="0.3">
      <c r="A21" s="282" t="s">
        <v>279</v>
      </c>
      <c r="B21" s="283">
        <v>2115</v>
      </c>
      <c r="C21" s="543">
        <v>133473</v>
      </c>
      <c r="D21" s="543">
        <v>591946</v>
      </c>
      <c r="E21" s="543">
        <v>-458473</v>
      </c>
      <c r="F21" s="543">
        <v>30200</v>
      </c>
      <c r="G21" s="543">
        <v>565465</v>
      </c>
      <c r="H21" s="543">
        <v>-535265</v>
      </c>
      <c r="I21" s="543">
        <v>37812</v>
      </c>
      <c r="J21" s="543">
        <v>562975</v>
      </c>
      <c r="K21" s="1087">
        <v>-525163</v>
      </c>
      <c r="L21" s="543">
        <v>10102</v>
      </c>
      <c r="M21" s="543">
        <v>7612</v>
      </c>
      <c r="N21" s="1088">
        <v>2490</v>
      </c>
    </row>
    <row r="22" spans="1:14" x14ac:dyDescent="0.3">
      <c r="A22" s="282" t="s">
        <v>280</v>
      </c>
      <c r="B22" s="283">
        <v>2118</v>
      </c>
      <c r="C22" s="543">
        <v>338807</v>
      </c>
      <c r="D22" s="543">
        <v>455355</v>
      </c>
      <c r="E22" s="543">
        <v>-116548</v>
      </c>
      <c r="F22" s="543">
        <v>323402</v>
      </c>
      <c r="G22" s="543">
        <v>412587</v>
      </c>
      <c r="H22" s="543">
        <v>-89185</v>
      </c>
      <c r="I22" s="543">
        <v>324394</v>
      </c>
      <c r="J22" s="543">
        <v>412528</v>
      </c>
      <c r="K22" s="1087">
        <v>-88134</v>
      </c>
      <c r="L22" s="543">
        <v>1051</v>
      </c>
      <c r="M22" s="543">
        <v>992</v>
      </c>
      <c r="N22" s="1088">
        <v>59</v>
      </c>
    </row>
    <row r="23" spans="1:14" x14ac:dyDescent="0.3">
      <c r="A23" s="282" t="s">
        <v>281</v>
      </c>
      <c r="B23" s="283">
        <v>2120</v>
      </c>
      <c r="C23" s="543">
        <v>107027</v>
      </c>
      <c r="D23" s="543">
        <v>1581964</v>
      </c>
      <c r="E23" s="543">
        <v>-1474937</v>
      </c>
      <c r="F23" s="543">
        <v>171223</v>
      </c>
      <c r="G23" s="543">
        <v>1581650</v>
      </c>
      <c r="H23" s="543">
        <v>-1410427</v>
      </c>
      <c r="I23" s="543">
        <v>173961</v>
      </c>
      <c r="J23" s="543">
        <v>1579779</v>
      </c>
      <c r="K23" s="1087">
        <v>-1405818</v>
      </c>
      <c r="L23" s="543">
        <v>4609</v>
      </c>
      <c r="M23" s="543">
        <v>2738</v>
      </c>
      <c r="N23" s="1088">
        <v>1871</v>
      </c>
    </row>
    <row r="24" spans="1:14" x14ac:dyDescent="0.3">
      <c r="A24" s="282" t="s">
        <v>282</v>
      </c>
      <c r="B24" s="283">
        <v>2121</v>
      </c>
      <c r="C24" s="543">
        <v>40467</v>
      </c>
      <c r="D24" s="543">
        <v>1334570</v>
      </c>
      <c r="E24" s="543">
        <v>-1294103</v>
      </c>
      <c r="F24" s="543">
        <v>54442</v>
      </c>
      <c r="G24" s="543">
        <v>1493414</v>
      </c>
      <c r="H24" s="543">
        <v>-1438972</v>
      </c>
      <c r="I24" s="543">
        <v>54667</v>
      </c>
      <c r="J24" s="543">
        <v>1491763</v>
      </c>
      <c r="K24" s="1087">
        <v>-1437096</v>
      </c>
      <c r="L24" s="543">
        <v>1876</v>
      </c>
      <c r="M24" s="543">
        <v>225</v>
      </c>
      <c r="N24" s="1088">
        <v>1651</v>
      </c>
    </row>
    <row r="25" spans="1:14" x14ac:dyDescent="0.3">
      <c r="A25" s="282" t="s">
        <v>283</v>
      </c>
      <c r="B25" s="283">
        <v>2122</v>
      </c>
      <c r="C25" s="543">
        <v>206758</v>
      </c>
      <c r="D25" s="543">
        <v>2928209</v>
      </c>
      <c r="E25" s="543">
        <v>-2721451</v>
      </c>
      <c r="F25" s="543">
        <v>494447</v>
      </c>
      <c r="G25" s="543">
        <v>4361775</v>
      </c>
      <c r="H25" s="543">
        <v>-3867328</v>
      </c>
      <c r="I25" s="543">
        <v>496370</v>
      </c>
      <c r="J25" s="543">
        <v>4203614</v>
      </c>
      <c r="K25" s="1087">
        <v>-3707244</v>
      </c>
      <c r="L25" s="543">
        <v>160084</v>
      </c>
      <c r="M25" s="543">
        <v>1923</v>
      </c>
      <c r="N25" s="1088">
        <v>158161</v>
      </c>
    </row>
    <row r="26" spans="1:14" x14ac:dyDescent="0.3">
      <c r="A26" s="282" t="s">
        <v>284</v>
      </c>
      <c r="B26" s="283">
        <v>2124</v>
      </c>
      <c r="C26" s="543">
        <v>1431</v>
      </c>
      <c r="D26" s="543">
        <v>291082</v>
      </c>
      <c r="E26" s="543">
        <v>-289651</v>
      </c>
      <c r="F26" s="543">
        <v>847</v>
      </c>
      <c r="G26" s="543">
        <v>349822</v>
      </c>
      <c r="H26" s="543">
        <v>-348975</v>
      </c>
      <c r="I26" s="543">
        <v>850</v>
      </c>
      <c r="J26" s="543">
        <v>343146</v>
      </c>
      <c r="K26" s="1087">
        <v>-342296</v>
      </c>
      <c r="L26" s="543">
        <v>6679</v>
      </c>
      <c r="M26" s="543">
        <v>3</v>
      </c>
      <c r="N26" s="1088">
        <v>6676</v>
      </c>
    </row>
    <row r="27" spans="1:14" x14ac:dyDescent="0.3">
      <c r="A27" s="282" t="s">
        <v>285</v>
      </c>
      <c r="B27" s="283">
        <v>2126</v>
      </c>
      <c r="C27" s="543">
        <v>143172</v>
      </c>
      <c r="D27" s="543">
        <v>308623</v>
      </c>
      <c r="E27" s="543">
        <v>-165451</v>
      </c>
      <c r="F27" s="543">
        <v>281379</v>
      </c>
      <c r="G27" s="543">
        <v>784453</v>
      </c>
      <c r="H27" s="543">
        <v>-503074</v>
      </c>
      <c r="I27" s="543">
        <v>310554</v>
      </c>
      <c r="J27" s="543">
        <v>634694</v>
      </c>
      <c r="K27" s="1087">
        <v>-324140</v>
      </c>
      <c r="L27" s="543">
        <v>178934</v>
      </c>
      <c r="M27" s="543">
        <v>29175</v>
      </c>
      <c r="N27" s="1088">
        <v>149759</v>
      </c>
    </row>
    <row r="28" spans="1:14" x14ac:dyDescent="0.3">
      <c r="A28" s="282" t="s">
        <v>286</v>
      </c>
      <c r="B28" s="283">
        <v>2127</v>
      </c>
      <c r="C28" s="543">
        <v>710731</v>
      </c>
      <c r="D28" s="543">
        <v>967554</v>
      </c>
      <c r="E28" s="543">
        <v>-256823</v>
      </c>
      <c r="F28" s="543">
        <v>752490</v>
      </c>
      <c r="G28" s="543">
        <v>1046613</v>
      </c>
      <c r="H28" s="543">
        <v>-294123</v>
      </c>
      <c r="I28" s="543">
        <v>754168</v>
      </c>
      <c r="J28" s="543">
        <v>1046577</v>
      </c>
      <c r="K28" s="1087">
        <v>-292409</v>
      </c>
      <c r="L28" s="543">
        <v>1714</v>
      </c>
      <c r="M28" s="543">
        <v>1678</v>
      </c>
      <c r="N28" s="1088">
        <v>36</v>
      </c>
    </row>
    <row r="29" spans="1:14" x14ac:dyDescent="0.3">
      <c r="A29" s="282" t="s">
        <v>449</v>
      </c>
      <c r="B29" s="283">
        <v>2129</v>
      </c>
      <c r="C29" s="543">
        <v>120996</v>
      </c>
      <c r="D29" s="543">
        <v>1159325</v>
      </c>
      <c r="E29" s="543">
        <v>-1038329</v>
      </c>
      <c r="F29" s="543">
        <v>226846</v>
      </c>
      <c r="G29" s="543">
        <v>1857971</v>
      </c>
      <c r="H29" s="543">
        <v>-1631125</v>
      </c>
      <c r="I29" s="543">
        <v>379090</v>
      </c>
      <c r="J29" s="543">
        <v>1857471</v>
      </c>
      <c r="K29" s="1087">
        <v>-1478381</v>
      </c>
      <c r="L29" s="543">
        <v>152744</v>
      </c>
      <c r="M29" s="543">
        <v>152244</v>
      </c>
      <c r="N29" s="1088">
        <v>500</v>
      </c>
    </row>
    <row r="30" spans="1:14" x14ac:dyDescent="0.3">
      <c r="A30" s="282" t="s">
        <v>288</v>
      </c>
      <c r="B30" s="283">
        <v>2131</v>
      </c>
      <c r="C30" s="543">
        <v>200</v>
      </c>
      <c r="D30" s="543">
        <v>21612</v>
      </c>
      <c r="E30" s="543">
        <v>-21412</v>
      </c>
      <c r="F30" s="543">
        <v>200</v>
      </c>
      <c r="G30" s="543">
        <v>17561</v>
      </c>
      <c r="H30" s="543">
        <v>-17361</v>
      </c>
      <c r="I30" s="543">
        <v>956</v>
      </c>
      <c r="J30" s="543">
        <v>16885</v>
      </c>
      <c r="K30" s="1087">
        <v>-15929</v>
      </c>
      <c r="L30" s="543">
        <v>1432</v>
      </c>
      <c r="M30" s="543">
        <v>756</v>
      </c>
      <c r="N30" s="1088">
        <v>676</v>
      </c>
    </row>
    <row r="31" spans="1:14" x14ac:dyDescent="0.3">
      <c r="A31" s="282" t="s">
        <v>289</v>
      </c>
      <c r="B31" s="283">
        <v>2132</v>
      </c>
      <c r="C31" s="543">
        <v>120</v>
      </c>
      <c r="D31" s="543">
        <v>51648</v>
      </c>
      <c r="E31" s="543">
        <v>-51528</v>
      </c>
      <c r="F31" s="543">
        <v>120</v>
      </c>
      <c r="G31" s="543">
        <v>61841</v>
      </c>
      <c r="H31" s="543">
        <v>-61721</v>
      </c>
      <c r="I31" s="543">
        <v>188</v>
      </c>
      <c r="J31" s="543">
        <v>61652</v>
      </c>
      <c r="K31" s="1087">
        <v>-61464</v>
      </c>
      <c r="L31" s="543">
        <v>257</v>
      </c>
      <c r="M31" s="543">
        <v>68</v>
      </c>
      <c r="N31" s="1088">
        <v>189</v>
      </c>
    </row>
    <row r="32" spans="1:14" x14ac:dyDescent="0.3">
      <c r="A32" s="282" t="s">
        <v>290</v>
      </c>
      <c r="B32" s="283">
        <v>2133</v>
      </c>
      <c r="C32" s="543">
        <v>1000</v>
      </c>
      <c r="D32" s="543">
        <v>11416</v>
      </c>
      <c r="E32" s="543">
        <v>-10416</v>
      </c>
      <c r="F32" s="543">
        <v>1000</v>
      </c>
      <c r="G32" s="543">
        <v>12903</v>
      </c>
      <c r="H32" s="543">
        <v>-11903</v>
      </c>
      <c r="I32" s="543">
        <v>1960</v>
      </c>
      <c r="J32" s="543">
        <v>11820</v>
      </c>
      <c r="K32" s="1087">
        <v>-9860</v>
      </c>
      <c r="L32" s="543">
        <v>2043</v>
      </c>
      <c r="M32" s="543">
        <v>960</v>
      </c>
      <c r="N32" s="1088">
        <v>1083</v>
      </c>
    </row>
    <row r="33" spans="1:14" x14ac:dyDescent="0.3">
      <c r="A33" s="282" t="s">
        <v>1045</v>
      </c>
      <c r="B33" s="283">
        <v>2134</v>
      </c>
      <c r="C33" s="543">
        <v>230</v>
      </c>
      <c r="D33" s="543">
        <v>4651</v>
      </c>
      <c r="E33" s="543">
        <v>-4421</v>
      </c>
      <c r="F33" s="543">
        <v>230</v>
      </c>
      <c r="G33" s="543">
        <v>4971</v>
      </c>
      <c r="H33" s="543">
        <v>-4741</v>
      </c>
      <c r="I33" s="543">
        <v>264</v>
      </c>
      <c r="J33" s="543">
        <v>4969</v>
      </c>
      <c r="K33" s="1087">
        <v>-4705</v>
      </c>
      <c r="L33" s="543">
        <v>36</v>
      </c>
      <c r="M33" s="543">
        <v>34</v>
      </c>
      <c r="N33" s="1088">
        <v>2</v>
      </c>
    </row>
    <row r="34" spans="1:14" x14ac:dyDescent="0.3">
      <c r="A34" s="282" t="s">
        <v>292</v>
      </c>
      <c r="B34" s="283">
        <v>2136</v>
      </c>
      <c r="C34" s="543">
        <v>8869</v>
      </c>
      <c r="D34" s="543">
        <v>9580</v>
      </c>
      <c r="E34" s="543">
        <v>-711</v>
      </c>
      <c r="F34" s="543">
        <v>10089</v>
      </c>
      <c r="G34" s="543">
        <v>10091</v>
      </c>
      <c r="H34" s="543">
        <v>-2</v>
      </c>
      <c r="I34" s="543">
        <v>10105</v>
      </c>
      <c r="J34" s="543">
        <v>8500</v>
      </c>
      <c r="K34" s="1087">
        <v>1605</v>
      </c>
      <c r="L34" s="543">
        <v>1607</v>
      </c>
      <c r="M34" s="543">
        <v>16</v>
      </c>
      <c r="N34" s="1088">
        <v>1591</v>
      </c>
    </row>
    <row r="35" spans="1:14" x14ac:dyDescent="0.3">
      <c r="A35" s="282" t="s">
        <v>293</v>
      </c>
      <c r="B35" s="283">
        <v>2137</v>
      </c>
      <c r="C35" s="543">
        <v>3310</v>
      </c>
      <c r="D35" s="543">
        <v>3957</v>
      </c>
      <c r="E35" s="543">
        <v>-647</v>
      </c>
      <c r="F35" s="543">
        <v>3310</v>
      </c>
      <c r="G35" s="543">
        <v>6398</v>
      </c>
      <c r="H35" s="543">
        <v>-3088</v>
      </c>
      <c r="I35" s="543">
        <v>3745</v>
      </c>
      <c r="J35" s="543">
        <v>6395</v>
      </c>
      <c r="K35" s="1087">
        <v>-2650</v>
      </c>
      <c r="L35" s="543">
        <v>438</v>
      </c>
      <c r="M35" s="543">
        <v>435</v>
      </c>
      <c r="N35" s="1088">
        <v>3</v>
      </c>
    </row>
    <row r="36" spans="1:14" x14ac:dyDescent="0.3">
      <c r="A36" s="282" t="s">
        <v>294</v>
      </c>
      <c r="B36" s="283">
        <v>2138</v>
      </c>
      <c r="C36" s="543">
        <v>660</v>
      </c>
      <c r="D36" s="543">
        <v>6511</v>
      </c>
      <c r="E36" s="543">
        <v>-5851</v>
      </c>
      <c r="F36" s="543">
        <v>776</v>
      </c>
      <c r="G36" s="543">
        <v>7622</v>
      </c>
      <c r="H36" s="543">
        <v>-6846</v>
      </c>
      <c r="I36" s="543">
        <v>1099</v>
      </c>
      <c r="J36" s="543">
        <v>7615</v>
      </c>
      <c r="K36" s="1087">
        <v>-6516</v>
      </c>
      <c r="L36" s="543">
        <v>330</v>
      </c>
      <c r="M36" s="543">
        <v>323</v>
      </c>
      <c r="N36" s="1088">
        <v>7</v>
      </c>
    </row>
    <row r="37" spans="1:14" x14ac:dyDescent="0.3">
      <c r="A37" s="282" t="s">
        <v>295</v>
      </c>
      <c r="B37" s="283">
        <v>2140</v>
      </c>
      <c r="C37" s="543">
        <v>200</v>
      </c>
      <c r="D37" s="543">
        <v>3317</v>
      </c>
      <c r="E37" s="543">
        <v>-3117</v>
      </c>
      <c r="F37" s="543">
        <v>200</v>
      </c>
      <c r="G37" s="543">
        <v>3582</v>
      </c>
      <c r="H37" s="543">
        <v>-3382</v>
      </c>
      <c r="I37" s="543">
        <v>2126</v>
      </c>
      <c r="J37" s="543">
        <v>3547</v>
      </c>
      <c r="K37" s="1087">
        <v>-1421</v>
      </c>
      <c r="L37" s="543">
        <v>1961</v>
      </c>
      <c r="M37" s="543">
        <v>1926</v>
      </c>
      <c r="N37" s="1088">
        <v>35</v>
      </c>
    </row>
    <row r="38" spans="1:14" x14ac:dyDescent="0.3">
      <c r="A38" s="282" t="s">
        <v>296</v>
      </c>
      <c r="B38" s="283">
        <v>2141</v>
      </c>
      <c r="C38" s="543">
        <v>17</v>
      </c>
      <c r="D38" s="543">
        <v>11381</v>
      </c>
      <c r="E38" s="543">
        <v>-11364</v>
      </c>
      <c r="F38" s="543">
        <v>14</v>
      </c>
      <c r="G38" s="543">
        <v>15044</v>
      </c>
      <c r="H38" s="543">
        <v>-15030</v>
      </c>
      <c r="I38" s="543">
        <v>12</v>
      </c>
      <c r="J38" s="543">
        <v>14132</v>
      </c>
      <c r="K38" s="1087">
        <v>-14120</v>
      </c>
      <c r="L38" s="543">
        <v>910</v>
      </c>
      <c r="M38" s="543">
        <v>-2</v>
      </c>
      <c r="N38" s="1088">
        <v>912</v>
      </c>
    </row>
    <row r="39" spans="1:14" x14ac:dyDescent="0.3">
      <c r="A39" s="282" t="s">
        <v>297</v>
      </c>
      <c r="B39" s="283">
        <v>2142</v>
      </c>
      <c r="C39" s="543">
        <v>908</v>
      </c>
      <c r="D39" s="543">
        <v>9801</v>
      </c>
      <c r="E39" s="543">
        <v>-8893</v>
      </c>
      <c r="F39" s="543">
        <v>908</v>
      </c>
      <c r="G39" s="543">
        <v>122134</v>
      </c>
      <c r="H39" s="543">
        <v>-121226</v>
      </c>
      <c r="I39" s="543">
        <v>1204</v>
      </c>
      <c r="J39" s="543">
        <v>121817</v>
      </c>
      <c r="K39" s="1087">
        <v>-120613</v>
      </c>
      <c r="L39" s="543">
        <v>613</v>
      </c>
      <c r="M39" s="543">
        <v>296</v>
      </c>
      <c r="N39" s="1088">
        <v>317</v>
      </c>
    </row>
    <row r="40" spans="1:14" x14ac:dyDescent="0.3">
      <c r="A40" s="282" t="s">
        <v>298</v>
      </c>
      <c r="B40" s="283">
        <v>2148</v>
      </c>
      <c r="C40" s="543">
        <v>12393577</v>
      </c>
      <c r="D40" s="543">
        <v>11041680</v>
      </c>
      <c r="E40" s="543">
        <v>1351897</v>
      </c>
      <c r="F40" s="543">
        <v>12393577</v>
      </c>
      <c r="G40" s="543">
        <v>7485147</v>
      </c>
      <c r="H40" s="543">
        <v>4908430</v>
      </c>
      <c r="I40" s="543">
        <v>12786015</v>
      </c>
      <c r="J40" s="543">
        <v>4677510</v>
      </c>
      <c r="K40" s="1087">
        <v>8108505</v>
      </c>
      <c r="L40" s="543">
        <v>3200075</v>
      </c>
      <c r="M40" s="543">
        <v>392438</v>
      </c>
      <c r="N40" s="1088">
        <v>2807637</v>
      </c>
    </row>
    <row r="41" spans="1:14" x14ac:dyDescent="0.3">
      <c r="A41" s="282" t="s">
        <v>299</v>
      </c>
      <c r="B41" s="283">
        <v>2151</v>
      </c>
      <c r="C41" s="543">
        <v>492</v>
      </c>
      <c r="D41" s="543">
        <v>85368</v>
      </c>
      <c r="E41" s="543">
        <v>-84876</v>
      </c>
      <c r="F41" s="543">
        <v>722</v>
      </c>
      <c r="G41" s="543">
        <v>90408</v>
      </c>
      <c r="H41" s="543">
        <v>-89686</v>
      </c>
      <c r="I41" s="543">
        <v>797</v>
      </c>
      <c r="J41" s="543">
        <v>90407</v>
      </c>
      <c r="K41" s="1087">
        <v>-89610</v>
      </c>
      <c r="L41" s="543">
        <v>76</v>
      </c>
      <c r="M41" s="543">
        <v>75</v>
      </c>
      <c r="N41" s="1088">
        <v>1</v>
      </c>
    </row>
    <row r="42" spans="1:14" ht="15" thickBot="1" x14ac:dyDescent="0.35">
      <c r="A42" s="1090" t="s">
        <v>1046</v>
      </c>
      <c r="B42" s="283">
        <v>2155</v>
      </c>
      <c r="C42" s="543">
        <v>0</v>
      </c>
      <c r="D42" s="543">
        <v>1079</v>
      </c>
      <c r="E42" s="543">
        <v>-1079</v>
      </c>
      <c r="F42" s="543">
        <v>0</v>
      </c>
      <c r="G42" s="543">
        <v>1331</v>
      </c>
      <c r="H42" s="543">
        <v>-1331</v>
      </c>
      <c r="I42" s="543">
        <v>1</v>
      </c>
      <c r="J42" s="543">
        <v>1312</v>
      </c>
      <c r="K42" s="1087">
        <v>-1311</v>
      </c>
      <c r="L42" s="543">
        <v>20</v>
      </c>
      <c r="M42" s="543">
        <v>1</v>
      </c>
      <c r="N42" s="1088">
        <v>19</v>
      </c>
    </row>
    <row r="43" spans="1:14" ht="15" thickBot="1" x14ac:dyDescent="0.35">
      <c r="A43" s="554" t="s">
        <v>450</v>
      </c>
      <c r="B43" s="1091"/>
      <c r="C43" s="556">
        <v>14366447</v>
      </c>
      <c r="D43" s="556">
        <v>26319081</v>
      </c>
      <c r="E43" s="556">
        <v>-11952634</v>
      </c>
      <c r="F43" s="556">
        <v>15133507</v>
      </c>
      <c r="G43" s="556">
        <v>26655819</v>
      </c>
      <c r="H43" s="556">
        <v>-11522312</v>
      </c>
      <c r="I43" s="556">
        <v>15750634</v>
      </c>
      <c r="J43" s="556">
        <v>23509056</v>
      </c>
      <c r="K43" s="556">
        <v>-7758422</v>
      </c>
      <c r="L43" s="556">
        <v>3763890</v>
      </c>
      <c r="M43" s="556">
        <v>617127</v>
      </c>
      <c r="N43" s="1092">
        <v>3146763</v>
      </c>
    </row>
    <row r="44" spans="1:14" ht="15" thickTop="1" x14ac:dyDescent="0.3">
      <c r="A44" s="560"/>
      <c r="B44" s="561"/>
      <c r="C44" s="562"/>
      <c r="D44" s="562"/>
      <c r="E44" s="563"/>
      <c r="F44" s="562"/>
      <c r="G44" s="562"/>
      <c r="H44" s="563"/>
      <c r="I44" s="773"/>
      <c r="J44" s="773"/>
      <c r="K44" s="1057"/>
      <c r="L44" s="773"/>
      <c r="M44" s="773"/>
      <c r="N44" s="1057"/>
    </row>
    <row r="45" spans="1:14" x14ac:dyDescent="0.3">
      <c r="A45" s="240"/>
      <c r="B45" s="240"/>
      <c r="C45" s="1093"/>
      <c r="D45" s="1093"/>
      <c r="E45" s="1093"/>
      <c r="F45" s="1093"/>
      <c r="G45" s="1093"/>
      <c r="H45" s="1093"/>
      <c r="I45" s="1093"/>
      <c r="J45" s="1093"/>
      <c r="K45" s="1093"/>
      <c r="L45" s="1093"/>
      <c r="M45" s="1093"/>
      <c r="N45" s="1093"/>
    </row>
  </sheetData>
  <mergeCells count="9">
    <mergeCell ref="A43:B43"/>
    <mergeCell ref="A1:N1"/>
    <mergeCell ref="A2:N2"/>
    <mergeCell ref="A4:A6"/>
    <mergeCell ref="B4:B6"/>
    <mergeCell ref="C4:E6"/>
    <mergeCell ref="F4:H6"/>
    <mergeCell ref="I4:K6"/>
    <mergeCell ref="L4:N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1"/>
  <sheetViews>
    <sheetView workbookViewId="0"/>
  </sheetViews>
  <sheetFormatPr defaultColWidth="8.33203125" defaultRowHeight="13.2" x14ac:dyDescent="0.25"/>
  <cols>
    <col min="1" max="1" width="4.88671875" style="1094" customWidth="1"/>
    <col min="2" max="2" width="77.88671875" style="1094" customWidth="1"/>
    <col min="3" max="6" width="15.77734375" style="1094" customWidth="1"/>
    <col min="7" max="8" width="8.33203125" style="1094"/>
    <col min="9" max="9" width="4.6640625" style="1094" customWidth="1"/>
    <col min="10" max="10" width="5.5546875" style="1094" customWidth="1"/>
    <col min="11" max="11" width="4.88671875" style="1094" customWidth="1"/>
    <col min="12" max="12" width="2.109375" style="1094" customWidth="1"/>
    <col min="13" max="13" width="3.44140625" style="1094" customWidth="1"/>
    <col min="14" max="256" width="8.33203125" style="1094"/>
    <col min="257" max="257" width="4.88671875" style="1094" customWidth="1"/>
    <col min="258" max="258" width="77.88671875" style="1094" customWidth="1"/>
    <col min="259" max="262" width="15.77734375" style="1094" customWidth="1"/>
    <col min="263" max="264" width="8.33203125" style="1094"/>
    <col min="265" max="265" width="4.6640625" style="1094" customWidth="1"/>
    <col min="266" max="266" width="5.5546875" style="1094" customWidth="1"/>
    <col min="267" max="267" width="4.88671875" style="1094" customWidth="1"/>
    <col min="268" max="268" width="2.109375" style="1094" customWidth="1"/>
    <col min="269" max="269" width="3.44140625" style="1094" customWidth="1"/>
    <col min="270" max="512" width="8.33203125" style="1094"/>
    <col min="513" max="513" width="4.88671875" style="1094" customWidth="1"/>
    <col min="514" max="514" width="77.88671875" style="1094" customWidth="1"/>
    <col min="515" max="518" width="15.77734375" style="1094" customWidth="1"/>
    <col min="519" max="520" width="8.33203125" style="1094"/>
    <col min="521" max="521" width="4.6640625" style="1094" customWidth="1"/>
    <col min="522" max="522" width="5.5546875" style="1094" customWidth="1"/>
    <col min="523" max="523" width="4.88671875" style="1094" customWidth="1"/>
    <col min="524" max="524" width="2.109375" style="1094" customWidth="1"/>
    <col min="525" max="525" width="3.44140625" style="1094" customWidth="1"/>
    <col min="526" max="768" width="8.33203125" style="1094"/>
    <col min="769" max="769" width="4.88671875" style="1094" customWidth="1"/>
    <col min="770" max="770" width="77.88671875" style="1094" customWidth="1"/>
    <col min="771" max="774" width="15.77734375" style="1094" customWidth="1"/>
    <col min="775" max="776" width="8.33203125" style="1094"/>
    <col min="777" max="777" width="4.6640625" style="1094" customWidth="1"/>
    <col min="778" max="778" width="5.5546875" style="1094" customWidth="1"/>
    <col min="779" max="779" width="4.88671875" style="1094" customWidth="1"/>
    <col min="780" max="780" width="2.109375" style="1094" customWidth="1"/>
    <col min="781" max="781" width="3.44140625" style="1094" customWidth="1"/>
    <col min="782" max="1024" width="8.33203125" style="1094"/>
    <col min="1025" max="1025" width="4.88671875" style="1094" customWidth="1"/>
    <col min="1026" max="1026" width="77.88671875" style="1094" customWidth="1"/>
    <col min="1027" max="1030" width="15.77734375" style="1094" customWidth="1"/>
    <col min="1031" max="1032" width="8.33203125" style="1094"/>
    <col min="1033" max="1033" width="4.6640625" style="1094" customWidth="1"/>
    <col min="1034" max="1034" width="5.5546875" style="1094" customWidth="1"/>
    <col min="1035" max="1035" width="4.88671875" style="1094" customWidth="1"/>
    <col min="1036" max="1036" width="2.109375" style="1094" customWidth="1"/>
    <col min="1037" max="1037" width="3.44140625" style="1094" customWidth="1"/>
    <col min="1038" max="1280" width="8.33203125" style="1094"/>
    <col min="1281" max="1281" width="4.88671875" style="1094" customWidth="1"/>
    <col min="1282" max="1282" width="77.88671875" style="1094" customWidth="1"/>
    <col min="1283" max="1286" width="15.77734375" style="1094" customWidth="1"/>
    <col min="1287" max="1288" width="8.33203125" style="1094"/>
    <col min="1289" max="1289" width="4.6640625" style="1094" customWidth="1"/>
    <col min="1290" max="1290" width="5.5546875" style="1094" customWidth="1"/>
    <col min="1291" max="1291" width="4.88671875" style="1094" customWidth="1"/>
    <col min="1292" max="1292" width="2.109375" style="1094" customWidth="1"/>
    <col min="1293" max="1293" width="3.44140625" style="1094" customWidth="1"/>
    <col min="1294" max="1536" width="8.33203125" style="1094"/>
    <col min="1537" max="1537" width="4.88671875" style="1094" customWidth="1"/>
    <col min="1538" max="1538" width="77.88671875" style="1094" customWidth="1"/>
    <col min="1539" max="1542" width="15.77734375" style="1094" customWidth="1"/>
    <col min="1543" max="1544" width="8.33203125" style="1094"/>
    <col min="1545" max="1545" width="4.6640625" style="1094" customWidth="1"/>
    <col min="1546" max="1546" width="5.5546875" style="1094" customWidth="1"/>
    <col min="1547" max="1547" width="4.88671875" style="1094" customWidth="1"/>
    <col min="1548" max="1548" width="2.109375" style="1094" customWidth="1"/>
    <col min="1549" max="1549" width="3.44140625" style="1094" customWidth="1"/>
    <col min="1550" max="1792" width="8.33203125" style="1094"/>
    <col min="1793" max="1793" width="4.88671875" style="1094" customWidth="1"/>
    <col min="1794" max="1794" width="77.88671875" style="1094" customWidth="1"/>
    <col min="1795" max="1798" width="15.77734375" style="1094" customWidth="1"/>
    <col min="1799" max="1800" width="8.33203125" style="1094"/>
    <col min="1801" max="1801" width="4.6640625" style="1094" customWidth="1"/>
    <col min="1802" max="1802" width="5.5546875" style="1094" customWidth="1"/>
    <col min="1803" max="1803" width="4.88671875" style="1094" customWidth="1"/>
    <col min="1804" max="1804" width="2.109375" style="1094" customWidth="1"/>
    <col min="1805" max="1805" width="3.44140625" style="1094" customWidth="1"/>
    <col min="1806" max="2048" width="8.33203125" style="1094"/>
    <col min="2049" max="2049" width="4.88671875" style="1094" customWidth="1"/>
    <col min="2050" max="2050" width="77.88671875" style="1094" customWidth="1"/>
    <col min="2051" max="2054" width="15.77734375" style="1094" customWidth="1"/>
    <col min="2055" max="2056" width="8.33203125" style="1094"/>
    <col min="2057" max="2057" width="4.6640625" style="1094" customWidth="1"/>
    <col min="2058" max="2058" width="5.5546875" style="1094" customWidth="1"/>
    <col min="2059" max="2059" width="4.88671875" style="1094" customWidth="1"/>
    <col min="2060" max="2060" width="2.109375" style="1094" customWidth="1"/>
    <col min="2061" max="2061" width="3.44140625" style="1094" customWidth="1"/>
    <col min="2062" max="2304" width="8.33203125" style="1094"/>
    <col min="2305" max="2305" width="4.88671875" style="1094" customWidth="1"/>
    <col min="2306" max="2306" width="77.88671875" style="1094" customWidth="1"/>
    <col min="2307" max="2310" width="15.77734375" style="1094" customWidth="1"/>
    <col min="2311" max="2312" width="8.33203125" style="1094"/>
    <col min="2313" max="2313" width="4.6640625" style="1094" customWidth="1"/>
    <col min="2314" max="2314" width="5.5546875" style="1094" customWidth="1"/>
    <col min="2315" max="2315" width="4.88671875" style="1094" customWidth="1"/>
    <col min="2316" max="2316" width="2.109375" style="1094" customWidth="1"/>
    <col min="2317" max="2317" width="3.44140625" style="1094" customWidth="1"/>
    <col min="2318" max="2560" width="8.33203125" style="1094"/>
    <col min="2561" max="2561" width="4.88671875" style="1094" customWidth="1"/>
    <col min="2562" max="2562" width="77.88671875" style="1094" customWidth="1"/>
    <col min="2563" max="2566" width="15.77734375" style="1094" customWidth="1"/>
    <col min="2567" max="2568" width="8.33203125" style="1094"/>
    <col min="2569" max="2569" width="4.6640625" style="1094" customWidth="1"/>
    <col min="2570" max="2570" width="5.5546875" style="1094" customWidth="1"/>
    <col min="2571" max="2571" width="4.88671875" style="1094" customWidth="1"/>
    <col min="2572" max="2572" width="2.109375" style="1094" customWidth="1"/>
    <col min="2573" max="2573" width="3.44140625" style="1094" customWidth="1"/>
    <col min="2574" max="2816" width="8.33203125" style="1094"/>
    <col min="2817" max="2817" width="4.88671875" style="1094" customWidth="1"/>
    <col min="2818" max="2818" width="77.88671875" style="1094" customWidth="1"/>
    <col min="2819" max="2822" width="15.77734375" style="1094" customWidth="1"/>
    <col min="2823" max="2824" width="8.33203125" style="1094"/>
    <col min="2825" max="2825" width="4.6640625" style="1094" customWidth="1"/>
    <col min="2826" max="2826" width="5.5546875" style="1094" customWidth="1"/>
    <col min="2827" max="2827" width="4.88671875" style="1094" customWidth="1"/>
    <col min="2828" max="2828" width="2.109375" style="1094" customWidth="1"/>
    <col min="2829" max="2829" width="3.44140625" style="1094" customWidth="1"/>
    <col min="2830" max="3072" width="8.33203125" style="1094"/>
    <col min="3073" max="3073" width="4.88671875" style="1094" customWidth="1"/>
    <col min="3074" max="3074" width="77.88671875" style="1094" customWidth="1"/>
    <col min="3075" max="3078" width="15.77734375" style="1094" customWidth="1"/>
    <col min="3079" max="3080" width="8.33203125" style="1094"/>
    <col min="3081" max="3081" width="4.6640625" style="1094" customWidth="1"/>
    <col min="3082" max="3082" width="5.5546875" style="1094" customWidth="1"/>
    <col min="3083" max="3083" width="4.88671875" style="1094" customWidth="1"/>
    <col min="3084" max="3084" width="2.109375" style="1094" customWidth="1"/>
    <col min="3085" max="3085" width="3.44140625" style="1094" customWidth="1"/>
    <col min="3086" max="3328" width="8.33203125" style="1094"/>
    <col min="3329" max="3329" width="4.88671875" style="1094" customWidth="1"/>
    <col min="3330" max="3330" width="77.88671875" style="1094" customWidth="1"/>
    <col min="3331" max="3334" width="15.77734375" style="1094" customWidth="1"/>
    <col min="3335" max="3336" width="8.33203125" style="1094"/>
    <col min="3337" max="3337" width="4.6640625" style="1094" customWidth="1"/>
    <col min="3338" max="3338" width="5.5546875" style="1094" customWidth="1"/>
    <col min="3339" max="3339" width="4.88671875" style="1094" customWidth="1"/>
    <col min="3340" max="3340" width="2.109375" style="1094" customWidth="1"/>
    <col min="3341" max="3341" width="3.44140625" style="1094" customWidth="1"/>
    <col min="3342" max="3584" width="8.33203125" style="1094"/>
    <col min="3585" max="3585" width="4.88671875" style="1094" customWidth="1"/>
    <col min="3586" max="3586" width="77.88671875" style="1094" customWidth="1"/>
    <col min="3587" max="3590" width="15.77734375" style="1094" customWidth="1"/>
    <col min="3591" max="3592" width="8.33203125" style="1094"/>
    <col min="3593" max="3593" width="4.6640625" style="1094" customWidth="1"/>
    <col min="3594" max="3594" width="5.5546875" style="1094" customWidth="1"/>
    <col min="3595" max="3595" width="4.88671875" style="1094" customWidth="1"/>
    <col min="3596" max="3596" width="2.109375" style="1094" customWidth="1"/>
    <col min="3597" max="3597" width="3.44140625" style="1094" customWidth="1"/>
    <col min="3598" max="3840" width="8.33203125" style="1094"/>
    <col min="3841" max="3841" width="4.88671875" style="1094" customWidth="1"/>
    <col min="3842" max="3842" width="77.88671875" style="1094" customWidth="1"/>
    <col min="3843" max="3846" width="15.77734375" style="1094" customWidth="1"/>
    <col min="3847" max="3848" width="8.33203125" style="1094"/>
    <col min="3849" max="3849" width="4.6640625" style="1094" customWidth="1"/>
    <col min="3850" max="3850" width="5.5546875" style="1094" customWidth="1"/>
    <col min="3851" max="3851" width="4.88671875" style="1094" customWidth="1"/>
    <col min="3852" max="3852" width="2.109375" style="1094" customWidth="1"/>
    <col min="3853" max="3853" width="3.44140625" style="1094" customWidth="1"/>
    <col min="3854" max="4096" width="8.33203125" style="1094"/>
    <col min="4097" max="4097" width="4.88671875" style="1094" customWidth="1"/>
    <col min="4098" max="4098" width="77.88671875" style="1094" customWidth="1"/>
    <col min="4099" max="4102" width="15.77734375" style="1094" customWidth="1"/>
    <col min="4103" max="4104" width="8.33203125" style="1094"/>
    <col min="4105" max="4105" width="4.6640625" style="1094" customWidth="1"/>
    <col min="4106" max="4106" width="5.5546875" style="1094" customWidth="1"/>
    <col min="4107" max="4107" width="4.88671875" style="1094" customWidth="1"/>
    <col min="4108" max="4108" width="2.109375" style="1094" customWidth="1"/>
    <col min="4109" max="4109" width="3.44140625" style="1094" customWidth="1"/>
    <col min="4110" max="4352" width="8.33203125" style="1094"/>
    <col min="4353" max="4353" width="4.88671875" style="1094" customWidth="1"/>
    <col min="4354" max="4354" width="77.88671875" style="1094" customWidth="1"/>
    <col min="4355" max="4358" width="15.77734375" style="1094" customWidth="1"/>
    <col min="4359" max="4360" width="8.33203125" style="1094"/>
    <col min="4361" max="4361" width="4.6640625" style="1094" customWidth="1"/>
    <col min="4362" max="4362" width="5.5546875" style="1094" customWidth="1"/>
    <col min="4363" max="4363" width="4.88671875" style="1094" customWidth="1"/>
    <col min="4364" max="4364" width="2.109375" style="1094" customWidth="1"/>
    <col min="4365" max="4365" width="3.44140625" style="1094" customWidth="1"/>
    <col min="4366" max="4608" width="8.33203125" style="1094"/>
    <col min="4609" max="4609" width="4.88671875" style="1094" customWidth="1"/>
    <col min="4610" max="4610" width="77.88671875" style="1094" customWidth="1"/>
    <col min="4611" max="4614" width="15.77734375" style="1094" customWidth="1"/>
    <col min="4615" max="4616" width="8.33203125" style="1094"/>
    <col min="4617" max="4617" width="4.6640625" style="1094" customWidth="1"/>
    <col min="4618" max="4618" width="5.5546875" style="1094" customWidth="1"/>
    <col min="4619" max="4619" width="4.88671875" style="1094" customWidth="1"/>
    <col min="4620" max="4620" width="2.109375" style="1094" customWidth="1"/>
    <col min="4621" max="4621" width="3.44140625" style="1094" customWidth="1"/>
    <col min="4622" max="4864" width="8.33203125" style="1094"/>
    <col min="4865" max="4865" width="4.88671875" style="1094" customWidth="1"/>
    <col min="4866" max="4866" width="77.88671875" style="1094" customWidth="1"/>
    <col min="4867" max="4870" width="15.77734375" style="1094" customWidth="1"/>
    <col min="4871" max="4872" width="8.33203125" style="1094"/>
    <col min="4873" max="4873" width="4.6640625" style="1094" customWidth="1"/>
    <col min="4874" max="4874" width="5.5546875" style="1094" customWidth="1"/>
    <col min="4875" max="4875" width="4.88671875" style="1094" customWidth="1"/>
    <col min="4876" max="4876" width="2.109375" style="1094" customWidth="1"/>
    <col min="4877" max="4877" width="3.44140625" style="1094" customWidth="1"/>
    <col min="4878" max="5120" width="8.33203125" style="1094"/>
    <col min="5121" max="5121" width="4.88671875" style="1094" customWidth="1"/>
    <col min="5122" max="5122" width="77.88671875" style="1094" customWidth="1"/>
    <col min="5123" max="5126" width="15.77734375" style="1094" customWidth="1"/>
    <col min="5127" max="5128" width="8.33203125" style="1094"/>
    <col min="5129" max="5129" width="4.6640625" style="1094" customWidth="1"/>
    <col min="5130" max="5130" width="5.5546875" style="1094" customWidth="1"/>
    <col min="5131" max="5131" width="4.88671875" style="1094" customWidth="1"/>
    <col min="5132" max="5132" width="2.109375" style="1094" customWidth="1"/>
    <col min="5133" max="5133" width="3.44140625" style="1094" customWidth="1"/>
    <col min="5134" max="5376" width="8.33203125" style="1094"/>
    <col min="5377" max="5377" width="4.88671875" style="1094" customWidth="1"/>
    <col min="5378" max="5378" width="77.88671875" style="1094" customWidth="1"/>
    <col min="5379" max="5382" width="15.77734375" style="1094" customWidth="1"/>
    <col min="5383" max="5384" width="8.33203125" style="1094"/>
    <col min="5385" max="5385" width="4.6640625" style="1094" customWidth="1"/>
    <col min="5386" max="5386" width="5.5546875" style="1094" customWidth="1"/>
    <col min="5387" max="5387" width="4.88671875" style="1094" customWidth="1"/>
    <col min="5388" max="5388" width="2.109375" style="1094" customWidth="1"/>
    <col min="5389" max="5389" width="3.44140625" style="1094" customWidth="1"/>
    <col min="5390" max="5632" width="8.33203125" style="1094"/>
    <col min="5633" max="5633" width="4.88671875" style="1094" customWidth="1"/>
    <col min="5634" max="5634" width="77.88671875" style="1094" customWidth="1"/>
    <col min="5635" max="5638" width="15.77734375" style="1094" customWidth="1"/>
    <col min="5639" max="5640" width="8.33203125" style="1094"/>
    <col min="5641" max="5641" width="4.6640625" style="1094" customWidth="1"/>
    <col min="5642" max="5642" width="5.5546875" style="1094" customWidth="1"/>
    <col min="5643" max="5643" width="4.88671875" style="1094" customWidth="1"/>
    <col min="5644" max="5644" width="2.109375" style="1094" customWidth="1"/>
    <col min="5645" max="5645" width="3.44140625" style="1094" customWidth="1"/>
    <col min="5646" max="5888" width="8.33203125" style="1094"/>
    <col min="5889" max="5889" width="4.88671875" style="1094" customWidth="1"/>
    <col min="5890" max="5890" width="77.88671875" style="1094" customWidth="1"/>
    <col min="5891" max="5894" width="15.77734375" style="1094" customWidth="1"/>
    <col min="5895" max="5896" width="8.33203125" style="1094"/>
    <col min="5897" max="5897" width="4.6640625" style="1094" customWidth="1"/>
    <col min="5898" max="5898" width="5.5546875" style="1094" customWidth="1"/>
    <col min="5899" max="5899" width="4.88671875" style="1094" customWidth="1"/>
    <col min="5900" max="5900" width="2.109375" style="1094" customWidth="1"/>
    <col min="5901" max="5901" width="3.44140625" style="1094" customWidth="1"/>
    <col min="5902" max="6144" width="8.33203125" style="1094"/>
    <col min="6145" max="6145" width="4.88671875" style="1094" customWidth="1"/>
    <col min="6146" max="6146" width="77.88671875" style="1094" customWidth="1"/>
    <col min="6147" max="6150" width="15.77734375" style="1094" customWidth="1"/>
    <col min="6151" max="6152" width="8.33203125" style="1094"/>
    <col min="6153" max="6153" width="4.6640625" style="1094" customWidth="1"/>
    <col min="6154" max="6154" width="5.5546875" style="1094" customWidth="1"/>
    <col min="6155" max="6155" width="4.88671875" style="1094" customWidth="1"/>
    <col min="6156" max="6156" width="2.109375" style="1094" customWidth="1"/>
    <col min="6157" max="6157" width="3.44140625" style="1094" customWidth="1"/>
    <col min="6158" max="6400" width="8.33203125" style="1094"/>
    <col min="6401" max="6401" width="4.88671875" style="1094" customWidth="1"/>
    <col min="6402" max="6402" width="77.88671875" style="1094" customWidth="1"/>
    <col min="6403" max="6406" width="15.77734375" style="1094" customWidth="1"/>
    <col min="6407" max="6408" width="8.33203125" style="1094"/>
    <col min="6409" max="6409" width="4.6640625" style="1094" customWidth="1"/>
    <col min="6410" max="6410" width="5.5546875" style="1094" customWidth="1"/>
    <col min="6411" max="6411" width="4.88671875" style="1094" customWidth="1"/>
    <col min="6412" max="6412" width="2.109375" style="1094" customWidth="1"/>
    <col min="6413" max="6413" width="3.44140625" style="1094" customWidth="1"/>
    <col min="6414" max="6656" width="8.33203125" style="1094"/>
    <col min="6657" max="6657" width="4.88671875" style="1094" customWidth="1"/>
    <col min="6658" max="6658" width="77.88671875" style="1094" customWidth="1"/>
    <col min="6659" max="6662" width="15.77734375" style="1094" customWidth="1"/>
    <col min="6663" max="6664" width="8.33203125" style="1094"/>
    <col min="6665" max="6665" width="4.6640625" style="1094" customWidth="1"/>
    <col min="6666" max="6666" width="5.5546875" style="1094" customWidth="1"/>
    <col min="6667" max="6667" width="4.88671875" style="1094" customWidth="1"/>
    <col min="6668" max="6668" width="2.109375" style="1094" customWidth="1"/>
    <col min="6669" max="6669" width="3.44140625" style="1094" customWidth="1"/>
    <col min="6670" max="6912" width="8.33203125" style="1094"/>
    <col min="6913" max="6913" width="4.88671875" style="1094" customWidth="1"/>
    <col min="6914" max="6914" width="77.88671875" style="1094" customWidth="1"/>
    <col min="6915" max="6918" width="15.77734375" style="1094" customWidth="1"/>
    <col min="6919" max="6920" width="8.33203125" style="1094"/>
    <col min="6921" max="6921" width="4.6640625" style="1094" customWidth="1"/>
    <col min="6922" max="6922" width="5.5546875" style="1094" customWidth="1"/>
    <col min="6923" max="6923" width="4.88671875" style="1094" customWidth="1"/>
    <col min="6924" max="6924" width="2.109375" style="1094" customWidth="1"/>
    <col min="6925" max="6925" width="3.44140625" style="1094" customWidth="1"/>
    <col min="6926" max="7168" width="8.33203125" style="1094"/>
    <col min="7169" max="7169" width="4.88671875" style="1094" customWidth="1"/>
    <col min="7170" max="7170" width="77.88671875" style="1094" customWidth="1"/>
    <col min="7171" max="7174" width="15.77734375" style="1094" customWidth="1"/>
    <col min="7175" max="7176" width="8.33203125" style="1094"/>
    <col min="7177" max="7177" width="4.6640625" style="1094" customWidth="1"/>
    <col min="7178" max="7178" width="5.5546875" style="1094" customWidth="1"/>
    <col min="7179" max="7179" width="4.88671875" style="1094" customWidth="1"/>
    <col min="7180" max="7180" width="2.109375" style="1094" customWidth="1"/>
    <col min="7181" max="7181" width="3.44140625" style="1094" customWidth="1"/>
    <col min="7182" max="7424" width="8.33203125" style="1094"/>
    <col min="7425" max="7425" width="4.88671875" style="1094" customWidth="1"/>
    <col min="7426" max="7426" width="77.88671875" style="1094" customWidth="1"/>
    <col min="7427" max="7430" width="15.77734375" style="1094" customWidth="1"/>
    <col min="7431" max="7432" width="8.33203125" style="1094"/>
    <col min="7433" max="7433" width="4.6640625" style="1094" customWidth="1"/>
    <col min="7434" max="7434" width="5.5546875" style="1094" customWidth="1"/>
    <col min="7435" max="7435" width="4.88671875" style="1094" customWidth="1"/>
    <col min="7436" max="7436" width="2.109375" style="1094" customWidth="1"/>
    <col min="7437" max="7437" width="3.44140625" style="1094" customWidth="1"/>
    <col min="7438" max="7680" width="8.33203125" style="1094"/>
    <col min="7681" max="7681" width="4.88671875" style="1094" customWidth="1"/>
    <col min="7682" max="7682" width="77.88671875" style="1094" customWidth="1"/>
    <col min="7683" max="7686" width="15.77734375" style="1094" customWidth="1"/>
    <col min="7687" max="7688" width="8.33203125" style="1094"/>
    <col min="7689" max="7689" width="4.6640625" style="1094" customWidth="1"/>
    <col min="7690" max="7690" width="5.5546875" style="1094" customWidth="1"/>
    <col min="7691" max="7691" width="4.88671875" style="1094" customWidth="1"/>
    <col min="7692" max="7692" width="2.109375" style="1094" customWidth="1"/>
    <col min="7693" max="7693" width="3.44140625" style="1094" customWidth="1"/>
    <col min="7694" max="7936" width="8.33203125" style="1094"/>
    <col min="7937" max="7937" width="4.88671875" style="1094" customWidth="1"/>
    <col min="7938" max="7938" width="77.88671875" style="1094" customWidth="1"/>
    <col min="7939" max="7942" width="15.77734375" style="1094" customWidth="1"/>
    <col min="7943" max="7944" width="8.33203125" style="1094"/>
    <col min="7945" max="7945" width="4.6640625" style="1094" customWidth="1"/>
    <col min="7946" max="7946" width="5.5546875" style="1094" customWidth="1"/>
    <col min="7947" max="7947" width="4.88671875" style="1094" customWidth="1"/>
    <col min="7948" max="7948" width="2.109375" style="1094" customWidth="1"/>
    <col min="7949" max="7949" width="3.44140625" style="1094" customWidth="1"/>
    <col min="7950" max="8192" width="8.33203125" style="1094"/>
    <col min="8193" max="8193" width="4.88671875" style="1094" customWidth="1"/>
    <col min="8194" max="8194" width="77.88671875" style="1094" customWidth="1"/>
    <col min="8195" max="8198" width="15.77734375" style="1094" customWidth="1"/>
    <col min="8199" max="8200" width="8.33203125" style="1094"/>
    <col min="8201" max="8201" width="4.6640625" style="1094" customWidth="1"/>
    <col min="8202" max="8202" width="5.5546875" style="1094" customWidth="1"/>
    <col min="8203" max="8203" width="4.88671875" style="1094" customWidth="1"/>
    <col min="8204" max="8204" width="2.109375" style="1094" customWidth="1"/>
    <col min="8205" max="8205" width="3.44140625" style="1094" customWidth="1"/>
    <col min="8206" max="8448" width="8.33203125" style="1094"/>
    <col min="8449" max="8449" width="4.88671875" style="1094" customWidth="1"/>
    <col min="8450" max="8450" width="77.88671875" style="1094" customWidth="1"/>
    <col min="8451" max="8454" width="15.77734375" style="1094" customWidth="1"/>
    <col min="8455" max="8456" width="8.33203125" style="1094"/>
    <col min="8457" max="8457" width="4.6640625" style="1094" customWidth="1"/>
    <col min="8458" max="8458" width="5.5546875" style="1094" customWidth="1"/>
    <col min="8459" max="8459" width="4.88671875" style="1094" customWidth="1"/>
    <col min="8460" max="8460" width="2.109375" style="1094" customWidth="1"/>
    <col min="8461" max="8461" width="3.44140625" style="1094" customWidth="1"/>
    <col min="8462" max="8704" width="8.33203125" style="1094"/>
    <col min="8705" max="8705" width="4.88671875" style="1094" customWidth="1"/>
    <col min="8706" max="8706" width="77.88671875" style="1094" customWidth="1"/>
    <col min="8707" max="8710" width="15.77734375" style="1094" customWidth="1"/>
    <col min="8711" max="8712" width="8.33203125" style="1094"/>
    <col min="8713" max="8713" width="4.6640625" style="1094" customWidth="1"/>
    <col min="8714" max="8714" width="5.5546875" style="1094" customWidth="1"/>
    <col min="8715" max="8715" width="4.88671875" style="1094" customWidth="1"/>
    <col min="8716" max="8716" width="2.109375" style="1094" customWidth="1"/>
    <col min="8717" max="8717" width="3.44140625" style="1094" customWidth="1"/>
    <col min="8718" max="8960" width="8.33203125" style="1094"/>
    <col min="8961" max="8961" width="4.88671875" style="1094" customWidth="1"/>
    <col min="8962" max="8962" width="77.88671875" style="1094" customWidth="1"/>
    <col min="8963" max="8966" width="15.77734375" style="1094" customWidth="1"/>
    <col min="8967" max="8968" width="8.33203125" style="1094"/>
    <col min="8969" max="8969" width="4.6640625" style="1094" customWidth="1"/>
    <col min="8970" max="8970" width="5.5546875" style="1094" customWidth="1"/>
    <col min="8971" max="8971" width="4.88671875" style="1094" customWidth="1"/>
    <col min="8972" max="8972" width="2.109375" style="1094" customWidth="1"/>
    <col min="8973" max="8973" width="3.44140625" style="1094" customWidth="1"/>
    <col min="8974" max="9216" width="8.33203125" style="1094"/>
    <col min="9217" max="9217" width="4.88671875" style="1094" customWidth="1"/>
    <col min="9218" max="9218" width="77.88671875" style="1094" customWidth="1"/>
    <col min="9219" max="9222" width="15.77734375" style="1094" customWidth="1"/>
    <col min="9223" max="9224" width="8.33203125" style="1094"/>
    <col min="9225" max="9225" width="4.6640625" style="1094" customWidth="1"/>
    <col min="9226" max="9226" width="5.5546875" style="1094" customWidth="1"/>
    <col min="9227" max="9227" width="4.88671875" style="1094" customWidth="1"/>
    <col min="9228" max="9228" width="2.109375" style="1094" customWidth="1"/>
    <col min="9229" max="9229" width="3.44140625" style="1094" customWidth="1"/>
    <col min="9230" max="9472" width="8.33203125" style="1094"/>
    <col min="9473" max="9473" width="4.88671875" style="1094" customWidth="1"/>
    <col min="9474" max="9474" width="77.88671875" style="1094" customWidth="1"/>
    <col min="9475" max="9478" width="15.77734375" style="1094" customWidth="1"/>
    <col min="9479" max="9480" width="8.33203125" style="1094"/>
    <col min="9481" max="9481" width="4.6640625" style="1094" customWidth="1"/>
    <col min="9482" max="9482" width="5.5546875" style="1094" customWidth="1"/>
    <col min="9483" max="9483" width="4.88671875" style="1094" customWidth="1"/>
    <col min="9484" max="9484" width="2.109375" style="1094" customWidth="1"/>
    <col min="9485" max="9485" width="3.44140625" style="1094" customWidth="1"/>
    <col min="9486" max="9728" width="8.33203125" style="1094"/>
    <col min="9729" max="9729" width="4.88671875" style="1094" customWidth="1"/>
    <col min="9730" max="9730" width="77.88671875" style="1094" customWidth="1"/>
    <col min="9731" max="9734" width="15.77734375" style="1094" customWidth="1"/>
    <col min="9735" max="9736" width="8.33203125" style="1094"/>
    <col min="9737" max="9737" width="4.6640625" style="1094" customWidth="1"/>
    <col min="9738" max="9738" width="5.5546875" style="1094" customWidth="1"/>
    <col min="9739" max="9739" width="4.88671875" style="1094" customWidth="1"/>
    <col min="9740" max="9740" width="2.109375" style="1094" customWidth="1"/>
    <col min="9741" max="9741" width="3.44140625" style="1094" customWidth="1"/>
    <col min="9742" max="9984" width="8.33203125" style="1094"/>
    <col min="9985" max="9985" width="4.88671875" style="1094" customWidth="1"/>
    <col min="9986" max="9986" width="77.88671875" style="1094" customWidth="1"/>
    <col min="9987" max="9990" width="15.77734375" style="1094" customWidth="1"/>
    <col min="9991" max="9992" width="8.33203125" style="1094"/>
    <col min="9993" max="9993" width="4.6640625" style="1094" customWidth="1"/>
    <col min="9994" max="9994" width="5.5546875" style="1094" customWidth="1"/>
    <col min="9995" max="9995" width="4.88671875" style="1094" customWidth="1"/>
    <col min="9996" max="9996" width="2.109375" style="1094" customWidth="1"/>
    <col min="9997" max="9997" width="3.44140625" style="1094" customWidth="1"/>
    <col min="9998" max="10240" width="8.33203125" style="1094"/>
    <col min="10241" max="10241" width="4.88671875" style="1094" customWidth="1"/>
    <col min="10242" max="10242" width="77.88671875" style="1094" customWidth="1"/>
    <col min="10243" max="10246" width="15.77734375" style="1094" customWidth="1"/>
    <col min="10247" max="10248" width="8.33203125" style="1094"/>
    <col min="10249" max="10249" width="4.6640625" style="1094" customWidth="1"/>
    <col min="10250" max="10250" width="5.5546875" style="1094" customWidth="1"/>
    <col min="10251" max="10251" width="4.88671875" style="1094" customWidth="1"/>
    <col min="10252" max="10252" width="2.109375" style="1094" customWidth="1"/>
    <col min="10253" max="10253" width="3.44140625" style="1094" customWidth="1"/>
    <col min="10254" max="10496" width="8.33203125" style="1094"/>
    <col min="10497" max="10497" width="4.88671875" style="1094" customWidth="1"/>
    <col min="10498" max="10498" width="77.88671875" style="1094" customWidth="1"/>
    <col min="10499" max="10502" width="15.77734375" style="1094" customWidth="1"/>
    <col min="10503" max="10504" width="8.33203125" style="1094"/>
    <col min="10505" max="10505" width="4.6640625" style="1094" customWidth="1"/>
    <col min="10506" max="10506" width="5.5546875" style="1094" customWidth="1"/>
    <col min="10507" max="10507" width="4.88671875" style="1094" customWidth="1"/>
    <col min="10508" max="10508" width="2.109375" style="1094" customWidth="1"/>
    <col min="10509" max="10509" width="3.44140625" style="1094" customWidth="1"/>
    <col min="10510" max="10752" width="8.33203125" style="1094"/>
    <col min="10753" max="10753" width="4.88671875" style="1094" customWidth="1"/>
    <col min="10754" max="10754" width="77.88671875" style="1094" customWidth="1"/>
    <col min="10755" max="10758" width="15.77734375" style="1094" customWidth="1"/>
    <col min="10759" max="10760" width="8.33203125" style="1094"/>
    <col min="10761" max="10761" width="4.6640625" style="1094" customWidth="1"/>
    <col min="10762" max="10762" width="5.5546875" style="1094" customWidth="1"/>
    <col min="10763" max="10763" width="4.88671875" style="1094" customWidth="1"/>
    <col min="10764" max="10764" width="2.109375" style="1094" customWidth="1"/>
    <col min="10765" max="10765" width="3.44140625" style="1094" customWidth="1"/>
    <col min="10766" max="11008" width="8.33203125" style="1094"/>
    <col min="11009" max="11009" width="4.88671875" style="1094" customWidth="1"/>
    <col min="11010" max="11010" width="77.88671875" style="1094" customWidth="1"/>
    <col min="11011" max="11014" width="15.77734375" style="1094" customWidth="1"/>
    <col min="11015" max="11016" width="8.33203125" style="1094"/>
    <col min="11017" max="11017" width="4.6640625" style="1094" customWidth="1"/>
    <col min="11018" max="11018" width="5.5546875" style="1094" customWidth="1"/>
    <col min="11019" max="11019" width="4.88671875" style="1094" customWidth="1"/>
    <col min="11020" max="11020" width="2.109375" style="1094" customWidth="1"/>
    <col min="11021" max="11021" width="3.44140625" style="1094" customWidth="1"/>
    <col min="11022" max="11264" width="8.33203125" style="1094"/>
    <col min="11265" max="11265" width="4.88671875" style="1094" customWidth="1"/>
    <col min="11266" max="11266" width="77.88671875" style="1094" customWidth="1"/>
    <col min="11267" max="11270" width="15.77734375" style="1094" customWidth="1"/>
    <col min="11271" max="11272" width="8.33203125" style="1094"/>
    <col min="11273" max="11273" width="4.6640625" style="1094" customWidth="1"/>
    <col min="11274" max="11274" width="5.5546875" style="1094" customWidth="1"/>
    <col min="11275" max="11275" width="4.88671875" style="1094" customWidth="1"/>
    <col min="11276" max="11276" width="2.109375" style="1094" customWidth="1"/>
    <col min="11277" max="11277" width="3.44140625" style="1094" customWidth="1"/>
    <col min="11278" max="11520" width="8.33203125" style="1094"/>
    <col min="11521" max="11521" width="4.88671875" style="1094" customWidth="1"/>
    <col min="11522" max="11522" width="77.88671875" style="1094" customWidth="1"/>
    <col min="11523" max="11526" width="15.77734375" style="1094" customWidth="1"/>
    <col min="11527" max="11528" width="8.33203125" style="1094"/>
    <col min="11529" max="11529" width="4.6640625" style="1094" customWidth="1"/>
    <col min="11530" max="11530" width="5.5546875" style="1094" customWidth="1"/>
    <col min="11531" max="11531" width="4.88671875" style="1094" customWidth="1"/>
    <col min="11532" max="11532" width="2.109375" style="1094" customWidth="1"/>
    <col min="11533" max="11533" width="3.44140625" style="1094" customWidth="1"/>
    <col min="11534" max="11776" width="8.33203125" style="1094"/>
    <col min="11777" max="11777" width="4.88671875" style="1094" customWidth="1"/>
    <col min="11778" max="11778" width="77.88671875" style="1094" customWidth="1"/>
    <col min="11779" max="11782" width="15.77734375" style="1094" customWidth="1"/>
    <col min="11783" max="11784" width="8.33203125" style="1094"/>
    <col min="11785" max="11785" width="4.6640625" style="1094" customWidth="1"/>
    <col min="11786" max="11786" width="5.5546875" style="1094" customWidth="1"/>
    <col min="11787" max="11787" width="4.88671875" style="1094" customWidth="1"/>
    <col min="11788" max="11788" width="2.109375" style="1094" customWidth="1"/>
    <col min="11789" max="11789" width="3.44140625" style="1094" customWidth="1"/>
    <col min="11790" max="12032" width="8.33203125" style="1094"/>
    <col min="12033" max="12033" width="4.88671875" style="1094" customWidth="1"/>
    <col min="12034" max="12034" width="77.88671875" style="1094" customWidth="1"/>
    <col min="12035" max="12038" width="15.77734375" style="1094" customWidth="1"/>
    <col min="12039" max="12040" width="8.33203125" style="1094"/>
    <col min="12041" max="12041" width="4.6640625" style="1094" customWidth="1"/>
    <col min="12042" max="12042" width="5.5546875" style="1094" customWidth="1"/>
    <col min="12043" max="12043" width="4.88671875" style="1094" customWidth="1"/>
    <col min="12044" max="12044" width="2.109375" style="1094" customWidth="1"/>
    <col min="12045" max="12045" width="3.44140625" style="1094" customWidth="1"/>
    <col min="12046" max="12288" width="8.33203125" style="1094"/>
    <col min="12289" max="12289" width="4.88671875" style="1094" customWidth="1"/>
    <col min="12290" max="12290" width="77.88671875" style="1094" customWidth="1"/>
    <col min="12291" max="12294" width="15.77734375" style="1094" customWidth="1"/>
    <col min="12295" max="12296" width="8.33203125" style="1094"/>
    <col min="12297" max="12297" width="4.6640625" style="1094" customWidth="1"/>
    <col min="12298" max="12298" width="5.5546875" style="1094" customWidth="1"/>
    <col min="12299" max="12299" width="4.88671875" style="1094" customWidth="1"/>
    <col min="12300" max="12300" width="2.109375" style="1094" customWidth="1"/>
    <col min="12301" max="12301" width="3.44140625" style="1094" customWidth="1"/>
    <col min="12302" max="12544" width="8.33203125" style="1094"/>
    <col min="12545" max="12545" width="4.88671875" style="1094" customWidth="1"/>
    <col min="12546" max="12546" width="77.88671875" style="1094" customWidth="1"/>
    <col min="12547" max="12550" width="15.77734375" style="1094" customWidth="1"/>
    <col min="12551" max="12552" width="8.33203125" style="1094"/>
    <col min="12553" max="12553" width="4.6640625" style="1094" customWidth="1"/>
    <col min="12554" max="12554" width="5.5546875" style="1094" customWidth="1"/>
    <col min="12555" max="12555" width="4.88671875" style="1094" customWidth="1"/>
    <col min="12556" max="12556" width="2.109375" style="1094" customWidth="1"/>
    <col min="12557" max="12557" width="3.44140625" style="1094" customWidth="1"/>
    <col min="12558" max="12800" width="8.33203125" style="1094"/>
    <col min="12801" max="12801" width="4.88671875" style="1094" customWidth="1"/>
    <col min="12802" max="12802" width="77.88671875" style="1094" customWidth="1"/>
    <col min="12803" max="12806" width="15.77734375" style="1094" customWidth="1"/>
    <col min="12807" max="12808" width="8.33203125" style="1094"/>
    <col min="12809" max="12809" width="4.6640625" style="1094" customWidth="1"/>
    <col min="12810" max="12810" width="5.5546875" style="1094" customWidth="1"/>
    <col min="12811" max="12811" width="4.88671875" style="1094" customWidth="1"/>
    <col min="12812" max="12812" width="2.109375" style="1094" customWidth="1"/>
    <col min="12813" max="12813" width="3.44140625" style="1094" customWidth="1"/>
    <col min="12814" max="13056" width="8.33203125" style="1094"/>
    <col min="13057" max="13057" width="4.88671875" style="1094" customWidth="1"/>
    <col min="13058" max="13058" width="77.88671875" style="1094" customWidth="1"/>
    <col min="13059" max="13062" width="15.77734375" style="1094" customWidth="1"/>
    <col min="13063" max="13064" width="8.33203125" style="1094"/>
    <col min="13065" max="13065" width="4.6640625" style="1094" customWidth="1"/>
    <col min="13066" max="13066" width="5.5546875" style="1094" customWidth="1"/>
    <col min="13067" max="13067" width="4.88671875" style="1094" customWidth="1"/>
    <col min="13068" max="13068" width="2.109375" style="1094" customWidth="1"/>
    <col min="13069" max="13069" width="3.44140625" style="1094" customWidth="1"/>
    <col min="13070" max="13312" width="8.33203125" style="1094"/>
    <col min="13313" max="13313" width="4.88671875" style="1094" customWidth="1"/>
    <col min="13314" max="13314" width="77.88671875" style="1094" customWidth="1"/>
    <col min="13315" max="13318" width="15.77734375" style="1094" customWidth="1"/>
    <col min="13319" max="13320" width="8.33203125" style="1094"/>
    <col min="13321" max="13321" width="4.6640625" style="1094" customWidth="1"/>
    <col min="13322" max="13322" width="5.5546875" style="1094" customWidth="1"/>
    <col min="13323" max="13323" width="4.88671875" style="1094" customWidth="1"/>
    <col min="13324" max="13324" width="2.109375" style="1094" customWidth="1"/>
    <col min="13325" max="13325" width="3.44140625" style="1094" customWidth="1"/>
    <col min="13326" max="13568" width="8.33203125" style="1094"/>
    <col min="13569" max="13569" width="4.88671875" style="1094" customWidth="1"/>
    <col min="13570" max="13570" width="77.88671875" style="1094" customWidth="1"/>
    <col min="13571" max="13574" width="15.77734375" style="1094" customWidth="1"/>
    <col min="13575" max="13576" width="8.33203125" style="1094"/>
    <col min="13577" max="13577" width="4.6640625" style="1094" customWidth="1"/>
    <col min="13578" max="13578" width="5.5546875" style="1094" customWidth="1"/>
    <col min="13579" max="13579" width="4.88671875" style="1094" customWidth="1"/>
    <col min="13580" max="13580" width="2.109375" style="1094" customWidth="1"/>
    <col min="13581" max="13581" width="3.44140625" style="1094" customWidth="1"/>
    <col min="13582" max="13824" width="8.33203125" style="1094"/>
    <col min="13825" max="13825" width="4.88671875" style="1094" customWidth="1"/>
    <col min="13826" max="13826" width="77.88671875" style="1094" customWidth="1"/>
    <col min="13827" max="13830" width="15.77734375" style="1094" customWidth="1"/>
    <col min="13831" max="13832" width="8.33203125" style="1094"/>
    <col min="13833" max="13833" width="4.6640625" style="1094" customWidth="1"/>
    <col min="13834" max="13834" width="5.5546875" style="1094" customWidth="1"/>
    <col min="13835" max="13835" width="4.88671875" style="1094" customWidth="1"/>
    <col min="13836" max="13836" width="2.109375" style="1094" customWidth="1"/>
    <col min="13837" max="13837" width="3.44140625" style="1094" customWidth="1"/>
    <col min="13838" max="14080" width="8.33203125" style="1094"/>
    <col min="14081" max="14081" width="4.88671875" style="1094" customWidth="1"/>
    <col min="14082" max="14082" width="77.88671875" style="1094" customWidth="1"/>
    <col min="14083" max="14086" width="15.77734375" style="1094" customWidth="1"/>
    <col min="14087" max="14088" width="8.33203125" style="1094"/>
    <col min="14089" max="14089" width="4.6640625" style="1094" customWidth="1"/>
    <col min="14090" max="14090" width="5.5546875" style="1094" customWidth="1"/>
    <col min="14091" max="14091" width="4.88671875" style="1094" customWidth="1"/>
    <col min="14092" max="14092" width="2.109375" style="1094" customWidth="1"/>
    <col min="14093" max="14093" width="3.44140625" style="1094" customWidth="1"/>
    <col min="14094" max="14336" width="8.33203125" style="1094"/>
    <col min="14337" max="14337" width="4.88671875" style="1094" customWidth="1"/>
    <col min="14338" max="14338" width="77.88671875" style="1094" customWidth="1"/>
    <col min="14339" max="14342" width="15.77734375" style="1094" customWidth="1"/>
    <col min="14343" max="14344" width="8.33203125" style="1094"/>
    <col min="14345" max="14345" width="4.6640625" style="1094" customWidth="1"/>
    <col min="14346" max="14346" width="5.5546875" style="1094" customWidth="1"/>
    <col min="14347" max="14347" width="4.88671875" style="1094" customWidth="1"/>
    <col min="14348" max="14348" width="2.109375" style="1094" customWidth="1"/>
    <col min="14349" max="14349" width="3.44140625" style="1094" customWidth="1"/>
    <col min="14350" max="14592" width="8.33203125" style="1094"/>
    <col min="14593" max="14593" width="4.88671875" style="1094" customWidth="1"/>
    <col min="14594" max="14594" width="77.88671875" style="1094" customWidth="1"/>
    <col min="14595" max="14598" width="15.77734375" style="1094" customWidth="1"/>
    <col min="14599" max="14600" width="8.33203125" style="1094"/>
    <col min="14601" max="14601" width="4.6640625" style="1094" customWidth="1"/>
    <col min="14602" max="14602" width="5.5546875" style="1094" customWidth="1"/>
    <col min="14603" max="14603" width="4.88671875" style="1094" customWidth="1"/>
    <col min="14604" max="14604" width="2.109375" style="1094" customWidth="1"/>
    <col min="14605" max="14605" width="3.44140625" style="1094" customWidth="1"/>
    <col min="14606" max="14848" width="8.33203125" style="1094"/>
    <col min="14849" max="14849" width="4.88671875" style="1094" customWidth="1"/>
    <col min="14850" max="14850" width="77.88671875" style="1094" customWidth="1"/>
    <col min="14851" max="14854" width="15.77734375" style="1094" customWidth="1"/>
    <col min="14855" max="14856" width="8.33203125" style="1094"/>
    <col min="14857" max="14857" width="4.6640625" style="1094" customWidth="1"/>
    <col min="14858" max="14858" width="5.5546875" style="1094" customWidth="1"/>
    <col min="14859" max="14859" width="4.88671875" style="1094" customWidth="1"/>
    <col min="14860" max="14860" width="2.109375" style="1094" customWidth="1"/>
    <col min="14861" max="14861" width="3.44140625" style="1094" customWidth="1"/>
    <col min="14862" max="15104" width="8.33203125" style="1094"/>
    <col min="15105" max="15105" width="4.88671875" style="1094" customWidth="1"/>
    <col min="15106" max="15106" width="77.88671875" style="1094" customWidth="1"/>
    <col min="15107" max="15110" width="15.77734375" style="1094" customWidth="1"/>
    <col min="15111" max="15112" width="8.33203125" style="1094"/>
    <col min="15113" max="15113" width="4.6640625" style="1094" customWidth="1"/>
    <col min="15114" max="15114" width="5.5546875" style="1094" customWidth="1"/>
    <col min="15115" max="15115" width="4.88671875" style="1094" customWidth="1"/>
    <col min="15116" max="15116" width="2.109375" style="1094" customWidth="1"/>
    <col min="15117" max="15117" width="3.44140625" style="1094" customWidth="1"/>
    <col min="15118" max="15360" width="8.33203125" style="1094"/>
    <col min="15361" max="15361" width="4.88671875" style="1094" customWidth="1"/>
    <col min="15362" max="15362" width="77.88671875" style="1094" customWidth="1"/>
    <col min="15363" max="15366" width="15.77734375" style="1094" customWidth="1"/>
    <col min="15367" max="15368" width="8.33203125" style="1094"/>
    <col min="15369" max="15369" width="4.6640625" style="1094" customWidth="1"/>
    <col min="15370" max="15370" width="5.5546875" style="1094" customWidth="1"/>
    <col min="15371" max="15371" width="4.88671875" style="1094" customWidth="1"/>
    <col min="15372" max="15372" width="2.109375" style="1094" customWidth="1"/>
    <col min="15373" max="15373" width="3.44140625" style="1094" customWidth="1"/>
    <col min="15374" max="15616" width="8.33203125" style="1094"/>
    <col min="15617" max="15617" width="4.88671875" style="1094" customWidth="1"/>
    <col min="15618" max="15618" width="77.88671875" style="1094" customWidth="1"/>
    <col min="15619" max="15622" width="15.77734375" style="1094" customWidth="1"/>
    <col min="15623" max="15624" width="8.33203125" style="1094"/>
    <col min="15625" max="15625" width="4.6640625" style="1094" customWidth="1"/>
    <col min="15626" max="15626" width="5.5546875" style="1094" customWidth="1"/>
    <col min="15627" max="15627" width="4.88671875" style="1094" customWidth="1"/>
    <col min="15628" max="15628" width="2.109375" style="1094" customWidth="1"/>
    <col min="15629" max="15629" width="3.44140625" style="1094" customWidth="1"/>
    <col min="15630" max="15872" width="8.33203125" style="1094"/>
    <col min="15873" max="15873" width="4.88671875" style="1094" customWidth="1"/>
    <col min="15874" max="15874" width="77.88671875" style="1094" customWidth="1"/>
    <col min="15875" max="15878" width="15.77734375" style="1094" customWidth="1"/>
    <col min="15879" max="15880" width="8.33203125" style="1094"/>
    <col min="15881" max="15881" width="4.6640625" style="1094" customWidth="1"/>
    <col min="15882" max="15882" width="5.5546875" style="1094" customWidth="1"/>
    <col min="15883" max="15883" width="4.88671875" style="1094" customWidth="1"/>
    <col min="15884" max="15884" width="2.109375" style="1094" customWidth="1"/>
    <col min="15885" max="15885" width="3.44140625" style="1094" customWidth="1"/>
    <col min="15886" max="16128" width="8.33203125" style="1094"/>
    <col min="16129" max="16129" width="4.88671875" style="1094" customWidth="1"/>
    <col min="16130" max="16130" width="77.88671875" style="1094" customWidth="1"/>
    <col min="16131" max="16134" width="15.77734375" style="1094" customWidth="1"/>
    <col min="16135" max="16136" width="8.33203125" style="1094"/>
    <col min="16137" max="16137" width="4.6640625" style="1094" customWidth="1"/>
    <col min="16138" max="16138" width="5.5546875" style="1094" customWidth="1"/>
    <col min="16139" max="16139" width="4.88671875" style="1094" customWidth="1"/>
    <col min="16140" max="16140" width="2.109375" style="1094" customWidth="1"/>
    <col min="16141" max="16141" width="3.44140625" style="1094" customWidth="1"/>
    <col min="16142" max="16384" width="8.33203125" style="1094"/>
  </cols>
  <sheetData>
    <row r="1" spans="1:14" x14ac:dyDescent="0.25">
      <c r="A1" s="1094" t="s">
        <v>0</v>
      </c>
      <c r="F1" s="1095" t="s">
        <v>1047</v>
      </c>
    </row>
    <row r="2" spans="1:14" x14ac:dyDescent="0.25">
      <c r="A2" s="1096">
        <v>44278</v>
      </c>
      <c r="B2" s="1097"/>
      <c r="F2" s="1095" t="s">
        <v>2</v>
      </c>
    </row>
    <row r="3" spans="1:14" x14ac:dyDescent="0.25">
      <c r="A3" s="1098" t="s">
        <v>1048</v>
      </c>
      <c r="B3" s="1099"/>
      <c r="C3" s="1099"/>
      <c r="D3" s="1099"/>
      <c r="E3" s="1099"/>
      <c r="F3" s="1099"/>
    </row>
    <row r="4" spans="1:14" x14ac:dyDescent="0.25">
      <c r="A4" s="1098" t="s">
        <v>4</v>
      </c>
      <c r="B4" s="1099"/>
      <c r="C4" s="1099"/>
      <c r="D4" s="1099"/>
      <c r="E4" s="1099"/>
      <c r="F4" s="1099"/>
    </row>
    <row r="5" spans="1:14" ht="13.8" thickBot="1" x14ac:dyDescent="0.3">
      <c r="B5" s="1100"/>
      <c r="C5" s="1101"/>
      <c r="D5" s="1102"/>
      <c r="E5" s="1102"/>
      <c r="F5" s="1102"/>
    </row>
    <row r="6" spans="1:14" ht="20.100000000000001" customHeight="1" x14ac:dyDescent="0.25">
      <c r="A6" s="1103"/>
      <c r="B6" s="1104" t="s">
        <v>5</v>
      </c>
      <c r="C6" s="1105" t="s">
        <v>223</v>
      </c>
      <c r="D6" s="1106"/>
      <c r="E6" s="1107" t="s">
        <v>1049</v>
      </c>
      <c r="F6" s="1108" t="s">
        <v>1050</v>
      </c>
    </row>
    <row r="7" spans="1:14" ht="15" customHeight="1" thickBot="1" x14ac:dyDescent="0.3">
      <c r="A7" s="1109"/>
      <c r="B7" s="1110"/>
      <c r="C7" s="1111">
        <v>2019</v>
      </c>
      <c r="D7" s="1112">
        <v>2020</v>
      </c>
      <c r="E7" s="1113"/>
      <c r="F7" s="1114"/>
    </row>
    <row r="8" spans="1:14" s="1120" customFormat="1" ht="16.5" customHeight="1" thickBot="1" x14ac:dyDescent="0.3">
      <c r="A8" s="1115" t="s">
        <v>10</v>
      </c>
      <c r="B8" s="1116" t="s">
        <v>11</v>
      </c>
      <c r="C8" s="1117">
        <v>15825535</v>
      </c>
      <c r="D8" s="1117">
        <v>15750634</v>
      </c>
      <c r="E8" s="1118">
        <v>99.526707943838872</v>
      </c>
      <c r="F8" s="1119">
        <v>-74901</v>
      </c>
      <c r="H8" s="1121"/>
      <c r="I8" s="1122"/>
      <c r="J8" s="1122"/>
      <c r="K8" s="1122"/>
      <c r="L8" s="1122"/>
      <c r="M8" s="1122"/>
      <c r="N8" s="1122"/>
    </row>
    <row r="9" spans="1:14" s="1120" customFormat="1" ht="14.25" customHeight="1" x14ac:dyDescent="0.25">
      <c r="A9" s="1123" t="s">
        <v>12</v>
      </c>
      <c r="B9" s="1124" t="s">
        <v>13</v>
      </c>
      <c r="C9" s="1125">
        <v>12336444</v>
      </c>
      <c r="D9" s="1125">
        <v>11865422</v>
      </c>
      <c r="E9" s="1126">
        <v>96.181865698089325</v>
      </c>
      <c r="F9" s="1127">
        <v>-471022</v>
      </c>
      <c r="H9" s="1121"/>
      <c r="I9" s="1122"/>
      <c r="N9" s="1122"/>
    </row>
    <row r="10" spans="1:14" ht="14.25" customHeight="1" x14ac:dyDescent="0.25">
      <c r="A10" s="1128" t="s">
        <v>14</v>
      </c>
      <c r="B10" s="1129" t="s">
        <v>15</v>
      </c>
      <c r="C10" s="1130">
        <v>2984584</v>
      </c>
      <c r="D10" s="1130">
        <v>2558573</v>
      </c>
      <c r="E10" s="1131">
        <v>85.726285472280225</v>
      </c>
      <c r="F10" s="1132">
        <v>-426011</v>
      </c>
      <c r="H10" s="1121"/>
      <c r="N10" s="1122"/>
    </row>
    <row r="11" spans="1:14" ht="14.25" customHeight="1" x14ac:dyDescent="0.25">
      <c r="A11" s="1133"/>
      <c r="B11" s="1134" t="s">
        <v>16</v>
      </c>
      <c r="C11" s="1130">
        <v>-12005</v>
      </c>
      <c r="D11" s="1130">
        <v>-26068</v>
      </c>
      <c r="E11" s="1131">
        <v>217.14285714285714</v>
      </c>
      <c r="F11" s="1132">
        <v>-14063</v>
      </c>
      <c r="H11" s="1121"/>
      <c r="N11" s="1122"/>
    </row>
    <row r="12" spans="1:14" ht="14.25" customHeight="1" x14ac:dyDescent="0.25">
      <c r="A12" s="1133"/>
      <c r="B12" s="1134" t="s">
        <v>17</v>
      </c>
      <c r="C12" s="1130">
        <v>3108945</v>
      </c>
      <c r="D12" s="1130">
        <v>3090068</v>
      </c>
      <c r="E12" s="1131">
        <v>99.392816534226242</v>
      </c>
      <c r="F12" s="1132">
        <v>-18877</v>
      </c>
      <c r="H12" s="1121"/>
      <c r="N12" s="1122"/>
    </row>
    <row r="13" spans="1:14" ht="14.25" customHeight="1" x14ac:dyDescent="0.25">
      <c r="A13" s="1133"/>
      <c r="B13" s="1134" t="s">
        <v>18</v>
      </c>
      <c r="C13" s="1130">
        <v>83456</v>
      </c>
      <c r="D13" s="1130">
        <v>52631</v>
      </c>
      <c r="E13" s="1131">
        <v>63.064369248466257</v>
      </c>
      <c r="F13" s="1132">
        <v>-30825</v>
      </c>
      <c r="H13" s="1121"/>
      <c r="N13" s="1122"/>
    </row>
    <row r="14" spans="1:14" ht="14.25" customHeight="1" x14ac:dyDescent="0.25">
      <c r="A14" s="1133"/>
      <c r="B14" s="1135" t="s">
        <v>19</v>
      </c>
      <c r="C14" s="1130">
        <v>-3167505</v>
      </c>
      <c r="D14" s="1130">
        <v>-3146223</v>
      </c>
      <c r="E14" s="1131">
        <v>99.3281147148939</v>
      </c>
      <c r="F14" s="1132">
        <v>21282</v>
      </c>
      <c r="H14" s="1121"/>
      <c r="N14" s="1122"/>
    </row>
    <row r="15" spans="1:14" ht="14.25" customHeight="1" x14ac:dyDescent="0.25">
      <c r="A15" s="1133"/>
      <c r="B15" s="1135" t="s">
        <v>20</v>
      </c>
      <c r="C15" s="1130">
        <v>-36901</v>
      </c>
      <c r="D15" s="1130">
        <v>-22544</v>
      </c>
      <c r="E15" s="1131">
        <v>61.093195306360258</v>
      </c>
      <c r="F15" s="1132">
        <v>14357</v>
      </c>
      <c r="H15" s="1121"/>
      <c r="N15" s="1122"/>
    </row>
    <row r="16" spans="1:14" ht="14.25" customHeight="1" x14ac:dyDescent="0.25">
      <c r="A16" s="1133"/>
      <c r="B16" s="1134" t="s">
        <v>21</v>
      </c>
      <c r="C16" s="1130">
        <v>2750974</v>
      </c>
      <c r="D16" s="1130">
        <v>2349560</v>
      </c>
      <c r="E16" s="1131">
        <v>85.408295389196695</v>
      </c>
      <c r="F16" s="1132">
        <v>-401414</v>
      </c>
      <c r="H16" s="1121"/>
      <c r="N16" s="1122"/>
    </row>
    <row r="17" spans="1:14" ht="14.25" customHeight="1" x14ac:dyDescent="0.25">
      <c r="A17" s="1133"/>
      <c r="B17" s="1134" t="s">
        <v>1051</v>
      </c>
      <c r="C17" s="1130">
        <v>-36170</v>
      </c>
      <c r="D17" s="1130">
        <v>-30847</v>
      </c>
      <c r="E17" s="1131">
        <v>85.283384019905995</v>
      </c>
      <c r="F17" s="1132">
        <v>5323</v>
      </c>
      <c r="H17" s="1121"/>
      <c r="N17" s="1122"/>
    </row>
    <row r="18" spans="1:14" ht="14.25" customHeight="1" x14ac:dyDescent="0.25">
      <c r="A18" s="1133"/>
      <c r="B18" s="1134" t="s">
        <v>22</v>
      </c>
      <c r="C18" s="1130">
        <v>245615</v>
      </c>
      <c r="D18" s="1130">
        <v>235081</v>
      </c>
      <c r="E18" s="1131">
        <v>95.711173991816452</v>
      </c>
      <c r="F18" s="1132">
        <v>-10534</v>
      </c>
      <c r="G18" s="1136"/>
      <c r="H18" s="1121"/>
      <c r="N18" s="1122"/>
    </row>
    <row r="19" spans="1:14" ht="14.25" customHeight="1" x14ac:dyDescent="0.25">
      <c r="A19" s="1128" t="s">
        <v>23</v>
      </c>
      <c r="B19" s="1129" t="s">
        <v>24</v>
      </c>
      <c r="C19" s="1130">
        <v>12</v>
      </c>
      <c r="D19" s="1130">
        <v>5</v>
      </c>
      <c r="E19" s="1131">
        <v>41.666666666666671</v>
      </c>
      <c r="F19" s="1132">
        <v>-7</v>
      </c>
      <c r="H19" s="1121"/>
      <c r="N19" s="1122"/>
    </row>
    <row r="20" spans="1:14" ht="14.25" customHeight="1" x14ac:dyDescent="0.25">
      <c r="A20" s="1128" t="s">
        <v>25</v>
      </c>
      <c r="B20" s="1129" t="s">
        <v>26</v>
      </c>
      <c r="C20" s="1130">
        <v>9302809</v>
      </c>
      <c r="D20" s="1130">
        <v>9268251</v>
      </c>
      <c r="E20" s="1131">
        <v>99.628520804845081</v>
      </c>
      <c r="F20" s="1132">
        <v>-34558</v>
      </c>
      <c r="G20" s="1120"/>
      <c r="H20" s="1121"/>
      <c r="I20" s="1120"/>
      <c r="N20" s="1122"/>
    </row>
    <row r="21" spans="1:14" ht="14.25" customHeight="1" x14ac:dyDescent="0.25">
      <c r="A21" s="1133"/>
      <c r="B21" s="1134" t="s">
        <v>1052</v>
      </c>
      <c r="C21" s="1130">
        <v>6727881</v>
      </c>
      <c r="D21" s="1130">
        <v>6791757</v>
      </c>
      <c r="E21" s="1131">
        <v>100.94942226237356</v>
      </c>
      <c r="F21" s="1132">
        <v>63876</v>
      </c>
      <c r="G21" s="1137"/>
      <c r="H21" s="1121"/>
      <c r="I21" s="1137"/>
      <c r="N21" s="1122"/>
    </row>
    <row r="22" spans="1:14" ht="14.25" customHeight="1" x14ac:dyDescent="0.25">
      <c r="A22" s="1133"/>
      <c r="B22" s="1134" t="s">
        <v>28</v>
      </c>
      <c r="C22" s="1130">
        <v>2357747</v>
      </c>
      <c r="D22" s="1130">
        <v>2257738</v>
      </c>
      <c r="E22" s="1131">
        <v>95.758281104800474</v>
      </c>
      <c r="F22" s="1132">
        <v>-100009</v>
      </c>
      <c r="H22" s="1121"/>
      <c r="N22" s="1122"/>
    </row>
    <row r="23" spans="1:14" ht="14.25" customHeight="1" x14ac:dyDescent="0.25">
      <c r="A23" s="1128" t="s">
        <v>31</v>
      </c>
      <c r="B23" s="1129" t="s">
        <v>32</v>
      </c>
      <c r="C23" s="1130">
        <v>21079</v>
      </c>
      <c r="D23" s="1130">
        <v>19904</v>
      </c>
      <c r="E23" s="1131">
        <v>94.425731770956872</v>
      </c>
      <c r="F23" s="1132">
        <v>-1175</v>
      </c>
      <c r="G23" s="1120"/>
      <c r="H23" s="1121"/>
      <c r="I23" s="1120"/>
      <c r="N23" s="1122"/>
    </row>
    <row r="24" spans="1:14" ht="14.25" customHeight="1" x14ac:dyDescent="0.25">
      <c r="A24" s="1128"/>
      <c r="B24" s="1129" t="s">
        <v>1053</v>
      </c>
      <c r="C24" s="1130">
        <v>14</v>
      </c>
      <c r="D24" s="1130">
        <v>16</v>
      </c>
      <c r="E24" s="1131">
        <v>114.28571428571428</v>
      </c>
      <c r="F24" s="1132">
        <v>2</v>
      </c>
      <c r="G24" s="1120"/>
      <c r="H24" s="1121"/>
      <c r="I24" s="1120"/>
      <c r="N24" s="1122"/>
    </row>
    <row r="25" spans="1:14" ht="14.25" customHeight="1" x14ac:dyDescent="0.25">
      <c r="A25" s="1133"/>
      <c r="B25" s="1134" t="s">
        <v>1054</v>
      </c>
      <c r="C25" s="1130">
        <v>21064</v>
      </c>
      <c r="D25" s="1130">
        <v>19888</v>
      </c>
      <c r="E25" s="1131">
        <v>94.417014812001526</v>
      </c>
      <c r="F25" s="1132">
        <v>-1176</v>
      </c>
      <c r="H25" s="1121"/>
      <c r="N25" s="1122"/>
    </row>
    <row r="26" spans="1:14" ht="26.25" customHeight="1" x14ac:dyDescent="0.25">
      <c r="A26" s="1128" t="s">
        <v>34</v>
      </c>
      <c r="B26" s="1138" t="s">
        <v>1055</v>
      </c>
      <c r="C26" s="1130">
        <v>28868</v>
      </c>
      <c r="D26" s="1130">
        <v>20007</v>
      </c>
      <c r="E26" s="1131">
        <v>69.305112927809347</v>
      </c>
      <c r="F26" s="1132">
        <v>-8861</v>
      </c>
      <c r="H26" s="1121"/>
      <c r="N26" s="1122"/>
    </row>
    <row r="27" spans="1:14" ht="15.75" customHeight="1" x14ac:dyDescent="0.25">
      <c r="A27" s="1128" t="s">
        <v>36</v>
      </c>
      <c r="B27" s="1139" t="s">
        <v>182</v>
      </c>
      <c r="C27" s="1130">
        <v>-908</v>
      </c>
      <c r="D27" s="1130">
        <v>-1318</v>
      </c>
      <c r="E27" s="1131">
        <v>145.15418502202644</v>
      </c>
      <c r="F27" s="1132">
        <v>-410</v>
      </c>
      <c r="H27" s="1121"/>
      <c r="N27" s="1122"/>
    </row>
    <row r="28" spans="1:14" s="1120" customFormat="1" ht="14.25" customHeight="1" x14ac:dyDescent="0.25">
      <c r="A28" s="1140" t="s">
        <v>38</v>
      </c>
      <c r="B28" s="1141" t="s">
        <v>39</v>
      </c>
      <c r="C28" s="1142">
        <v>1327516</v>
      </c>
      <c r="D28" s="1142">
        <v>1296626</v>
      </c>
      <c r="E28" s="1143">
        <v>97.673097725375811</v>
      </c>
      <c r="F28" s="1144">
        <v>-30890</v>
      </c>
      <c r="H28" s="1121"/>
      <c r="N28" s="1122"/>
    </row>
    <row r="29" spans="1:14" s="1120" customFormat="1" ht="14.25" customHeight="1" thickBot="1" x14ac:dyDescent="0.3">
      <c r="A29" s="1140" t="s">
        <v>46</v>
      </c>
      <c r="B29" s="1141" t="s">
        <v>47</v>
      </c>
      <c r="C29" s="1142">
        <v>2161575</v>
      </c>
      <c r="D29" s="1142">
        <v>2588586</v>
      </c>
      <c r="E29" s="1145">
        <v>119.75462336490754</v>
      </c>
      <c r="F29" s="1146">
        <v>427011</v>
      </c>
      <c r="H29" s="1121"/>
      <c r="N29" s="1122"/>
    </row>
    <row r="30" spans="1:14" ht="16.5" customHeight="1" thickBot="1" x14ac:dyDescent="0.3">
      <c r="A30" s="1115" t="s">
        <v>51</v>
      </c>
      <c r="B30" s="1116" t="s">
        <v>52</v>
      </c>
      <c r="C30" s="1117">
        <v>18027016</v>
      </c>
      <c r="D30" s="1117">
        <v>23509056</v>
      </c>
      <c r="E30" s="1118">
        <v>130.41013554323132</v>
      </c>
      <c r="F30" s="1119">
        <v>5482040</v>
      </c>
      <c r="H30" s="1121"/>
      <c r="J30" s="1137"/>
      <c r="N30" s="1122"/>
    </row>
    <row r="31" spans="1:14" s="1120" customFormat="1" ht="14.25" customHeight="1" x14ac:dyDescent="0.25">
      <c r="A31" s="1123" t="s">
        <v>12</v>
      </c>
      <c r="B31" s="1124" t="s">
        <v>53</v>
      </c>
      <c r="C31" s="1142">
        <v>15168067</v>
      </c>
      <c r="D31" s="1142">
        <v>20846610</v>
      </c>
      <c r="E31" s="1143">
        <v>137.4374862663779</v>
      </c>
      <c r="F31" s="1144">
        <v>5678543</v>
      </c>
      <c r="H31" s="1121"/>
      <c r="J31" s="1122"/>
      <c r="N31" s="1122"/>
    </row>
    <row r="32" spans="1:14" ht="14.25" customHeight="1" x14ac:dyDescent="0.25">
      <c r="A32" s="1128" t="s">
        <v>54</v>
      </c>
      <c r="B32" s="1129" t="s">
        <v>55</v>
      </c>
      <c r="C32" s="1130">
        <v>2322962</v>
      </c>
      <c r="D32" s="1130">
        <v>2573842</v>
      </c>
      <c r="E32" s="1131">
        <v>110.80000447704268</v>
      </c>
      <c r="F32" s="1132">
        <v>250880</v>
      </c>
      <c r="H32" s="1121"/>
      <c r="N32" s="1122"/>
    </row>
    <row r="33" spans="1:14" ht="14.25" customHeight="1" x14ac:dyDescent="0.25">
      <c r="A33" s="1128" t="s">
        <v>56</v>
      </c>
      <c r="B33" s="1129" t="s">
        <v>57</v>
      </c>
      <c r="C33" s="1130">
        <v>832815</v>
      </c>
      <c r="D33" s="1130">
        <v>928531</v>
      </c>
      <c r="E33" s="1131">
        <v>111.49306868872439</v>
      </c>
      <c r="F33" s="1132">
        <v>95716</v>
      </c>
      <c r="H33" s="1121"/>
      <c r="N33" s="1122"/>
    </row>
    <row r="34" spans="1:14" ht="14.25" customHeight="1" x14ac:dyDescent="0.25">
      <c r="A34" s="1128" t="s">
        <v>58</v>
      </c>
      <c r="B34" s="1129" t="s">
        <v>59</v>
      </c>
      <c r="C34" s="1130">
        <v>1727984</v>
      </c>
      <c r="D34" s="1130">
        <v>2267101</v>
      </c>
      <c r="E34" s="1131">
        <v>131.19918934434577</v>
      </c>
      <c r="F34" s="1132">
        <v>539117</v>
      </c>
      <c r="H34" s="1121"/>
      <c r="N34" s="1122"/>
    </row>
    <row r="35" spans="1:14" ht="14.25" customHeight="1" x14ac:dyDescent="0.25">
      <c r="A35" s="1128" t="s">
        <v>60</v>
      </c>
      <c r="B35" s="1129" t="s">
        <v>61</v>
      </c>
      <c r="C35" s="1130">
        <v>10284036</v>
      </c>
      <c r="D35" s="1130">
        <v>15076866</v>
      </c>
      <c r="E35" s="1131">
        <v>146.60456264447149</v>
      </c>
      <c r="F35" s="1132">
        <v>4792830</v>
      </c>
      <c r="H35" s="1121"/>
      <c r="N35" s="1122"/>
    </row>
    <row r="36" spans="1:14" ht="27.75" customHeight="1" x14ac:dyDescent="0.25">
      <c r="A36" s="1128" t="s">
        <v>44</v>
      </c>
      <c r="B36" s="1147" t="s">
        <v>67</v>
      </c>
      <c r="C36" s="1130">
        <v>270</v>
      </c>
      <c r="D36" s="1130">
        <v>270</v>
      </c>
      <c r="E36" s="1131">
        <v>100</v>
      </c>
      <c r="F36" s="1132">
        <v>0</v>
      </c>
      <c r="H36" s="1121"/>
      <c r="N36" s="1122"/>
    </row>
    <row r="37" spans="1:14" s="1120" customFormat="1" ht="14.25" customHeight="1" x14ac:dyDescent="0.25">
      <c r="A37" s="1140" t="s">
        <v>38</v>
      </c>
      <c r="B37" s="1141" t="s">
        <v>68</v>
      </c>
      <c r="C37" s="1142">
        <v>2858949</v>
      </c>
      <c r="D37" s="1142">
        <v>2662446</v>
      </c>
      <c r="E37" s="1143">
        <v>93.126739931352404</v>
      </c>
      <c r="F37" s="1144">
        <v>-196503</v>
      </c>
      <c r="H37" s="1121"/>
      <c r="J37" s="1122"/>
      <c r="N37" s="1122"/>
    </row>
    <row r="38" spans="1:14" ht="14.25" customHeight="1" x14ac:dyDescent="0.25">
      <c r="A38" s="1128" t="s">
        <v>54</v>
      </c>
      <c r="B38" s="1129" t="s">
        <v>69</v>
      </c>
      <c r="C38" s="1130">
        <v>1096506</v>
      </c>
      <c r="D38" s="1130">
        <v>1053914</v>
      </c>
      <c r="E38" s="1131">
        <v>96.115661929802485</v>
      </c>
      <c r="F38" s="1132">
        <v>-42592</v>
      </c>
      <c r="H38" s="1121"/>
      <c r="N38" s="1122"/>
    </row>
    <row r="39" spans="1:14" ht="14.25" customHeight="1" thickBot="1" x14ac:dyDescent="0.3">
      <c r="A39" s="1128" t="s">
        <v>56</v>
      </c>
      <c r="B39" s="1129" t="s">
        <v>70</v>
      </c>
      <c r="C39" s="1130">
        <v>1762443</v>
      </c>
      <c r="D39" s="1130">
        <v>1608532</v>
      </c>
      <c r="E39" s="1131">
        <v>91.267178569746648</v>
      </c>
      <c r="F39" s="1132">
        <v>-153911</v>
      </c>
      <c r="H39" s="1121"/>
      <c r="N39" s="1122"/>
    </row>
    <row r="40" spans="1:14" ht="14.25" customHeight="1" thickBot="1" x14ac:dyDescent="0.3">
      <c r="A40" s="1148" t="s">
        <v>72</v>
      </c>
      <c r="B40" s="1149" t="s">
        <v>73</v>
      </c>
      <c r="C40" s="1150">
        <v>-2201481</v>
      </c>
      <c r="D40" s="1150">
        <v>-7758422</v>
      </c>
      <c r="E40" s="1151">
        <v>352.41830385999242</v>
      </c>
      <c r="F40" s="1152">
        <v>-5556941</v>
      </c>
      <c r="H40" s="1121"/>
      <c r="N40" s="1122"/>
    </row>
    <row r="41" spans="1:14" ht="13.8" thickTop="1" x14ac:dyDescent="0.25">
      <c r="A41" s="1153"/>
      <c r="B41" s="1154"/>
      <c r="C41" s="1154"/>
      <c r="D41" s="1154"/>
      <c r="E41" s="1154"/>
      <c r="F41" s="1154"/>
    </row>
    <row r="42" spans="1:14" x14ac:dyDescent="0.25">
      <c r="A42" s="1155"/>
      <c r="B42" s="1155"/>
      <c r="C42" s="1155"/>
      <c r="D42" s="1155"/>
      <c r="E42" s="1155"/>
      <c r="F42" s="1156"/>
    </row>
    <row r="43" spans="1:14" x14ac:dyDescent="0.25">
      <c r="A43" s="1155"/>
      <c r="B43" s="1155"/>
      <c r="C43" s="1157"/>
      <c r="D43" s="1157"/>
      <c r="E43" s="1157"/>
      <c r="F43" s="1155"/>
    </row>
    <row r="44" spans="1:14" x14ac:dyDescent="0.25">
      <c r="A44" s="1158"/>
      <c r="B44" s="1158"/>
      <c r="C44" s="1159"/>
      <c r="D44" s="1159"/>
      <c r="E44" s="1158"/>
      <c r="F44" s="1159"/>
    </row>
    <row r="45" spans="1:14" x14ac:dyDescent="0.25">
      <c r="A45" s="1158"/>
      <c r="B45" s="1158"/>
      <c r="C45" s="1137"/>
      <c r="D45" s="1137"/>
      <c r="E45" s="1158"/>
      <c r="F45" s="1158"/>
    </row>
    <row r="46" spans="1:14" x14ac:dyDescent="0.25">
      <c r="A46" s="1158"/>
      <c r="B46" s="1158"/>
      <c r="C46" s="1158"/>
      <c r="D46" s="1158"/>
      <c r="E46" s="1158"/>
      <c r="F46" s="1158"/>
    </row>
    <row r="47" spans="1:14" x14ac:dyDescent="0.25">
      <c r="A47" s="1158"/>
      <c r="B47" s="1158"/>
      <c r="C47" s="1159"/>
      <c r="D47" s="1158"/>
      <c r="F47" s="1158"/>
    </row>
    <row r="48" spans="1:14" x14ac:dyDescent="0.25">
      <c r="A48" s="1158"/>
      <c r="B48" s="1158"/>
      <c r="C48" s="1159"/>
      <c r="D48" s="1137"/>
      <c r="E48" s="1158"/>
      <c r="F48" s="1159"/>
    </row>
    <row r="49" spans="1:6" x14ac:dyDescent="0.25">
      <c r="A49" s="1160"/>
      <c r="B49" s="1160"/>
      <c r="C49" s="1137"/>
      <c r="D49" s="1137"/>
      <c r="E49" s="1137"/>
    </row>
    <row r="50" spans="1:6" x14ac:dyDescent="0.25">
      <c r="A50" s="1160"/>
      <c r="B50" s="1160"/>
    </row>
    <row r="51" spans="1:6" x14ac:dyDescent="0.25">
      <c r="A51" s="1160"/>
      <c r="B51" s="1160"/>
      <c r="C51" s="1137"/>
      <c r="D51" s="1137"/>
      <c r="E51" s="1137"/>
      <c r="F51" s="1137"/>
    </row>
    <row r="52" spans="1:6" x14ac:dyDescent="0.25">
      <c r="A52" s="1160"/>
      <c r="B52" s="1160"/>
      <c r="C52" s="1137"/>
      <c r="D52" s="1137"/>
      <c r="E52" s="1137"/>
      <c r="F52" s="1137"/>
    </row>
    <row r="53" spans="1:6" x14ac:dyDescent="0.25">
      <c r="B53" s="1160"/>
    </row>
    <row r="54" spans="1:6" x14ac:dyDescent="0.25">
      <c r="B54" s="1160"/>
      <c r="C54" s="1137"/>
      <c r="D54" s="1137"/>
      <c r="E54" s="1137"/>
    </row>
    <row r="55" spans="1:6" x14ac:dyDescent="0.25">
      <c r="B55" s="1160"/>
    </row>
    <row r="56" spans="1:6" x14ac:dyDescent="0.25">
      <c r="B56" s="1160"/>
      <c r="C56" s="1137"/>
      <c r="D56" s="1137"/>
      <c r="E56" s="1137"/>
    </row>
    <row r="57" spans="1:6" x14ac:dyDescent="0.25">
      <c r="B57" s="1160"/>
    </row>
    <row r="58" spans="1:6" x14ac:dyDescent="0.25">
      <c r="B58" s="1160"/>
    </row>
    <row r="59" spans="1:6" x14ac:dyDescent="0.25">
      <c r="B59" s="1160"/>
    </row>
    <row r="60" spans="1:6" x14ac:dyDescent="0.25">
      <c r="B60" s="1160"/>
      <c r="C60" s="1137"/>
      <c r="D60" s="1137"/>
      <c r="E60" s="1137"/>
    </row>
    <row r="61" spans="1:6" x14ac:dyDescent="0.25">
      <c r="B61" s="1160"/>
      <c r="C61" s="1137"/>
      <c r="D61" s="1137"/>
      <c r="E61" s="1137"/>
    </row>
    <row r="62" spans="1:6" x14ac:dyDescent="0.25">
      <c r="B62" s="1160"/>
    </row>
    <row r="63" spans="1:6" x14ac:dyDescent="0.25">
      <c r="B63" s="1160"/>
    </row>
    <row r="64" spans="1:6" x14ac:dyDescent="0.25">
      <c r="B64" s="1160"/>
      <c r="C64" s="1137"/>
      <c r="D64" s="1137"/>
      <c r="E64" s="1137"/>
    </row>
    <row r="65" spans="1:5" x14ac:dyDescent="0.25">
      <c r="A65" s="1160"/>
      <c r="B65" s="1160"/>
      <c r="C65" s="1137"/>
      <c r="D65" s="1137"/>
      <c r="E65" s="1137"/>
    </row>
    <row r="66" spans="1:5" x14ac:dyDescent="0.25">
      <c r="A66" s="1160"/>
      <c r="B66" s="1160"/>
      <c r="C66" s="1137"/>
      <c r="D66" s="1137"/>
      <c r="E66" s="1137"/>
    </row>
    <row r="67" spans="1:5" x14ac:dyDescent="0.25">
      <c r="B67" s="1160"/>
    </row>
    <row r="68" spans="1:5" x14ac:dyDescent="0.25">
      <c r="B68" s="1160"/>
      <c r="C68" s="1137"/>
      <c r="D68" s="1137"/>
      <c r="E68" s="1137"/>
    </row>
    <row r="69" spans="1:5" x14ac:dyDescent="0.25">
      <c r="B69" s="1160"/>
      <c r="C69" s="1137"/>
      <c r="D69" s="1137"/>
      <c r="E69" s="1137"/>
    </row>
    <row r="70" spans="1:5" x14ac:dyDescent="0.25">
      <c r="B70" s="1160"/>
      <c r="C70" s="1137"/>
      <c r="D70" s="1137"/>
      <c r="E70" s="1137"/>
    </row>
    <row r="71" spans="1:5" x14ac:dyDescent="0.25">
      <c r="B71" s="1160"/>
    </row>
    <row r="72" spans="1:5" x14ac:dyDescent="0.25">
      <c r="B72" s="1160"/>
    </row>
    <row r="73" spans="1:5" x14ac:dyDescent="0.25">
      <c r="A73" s="1160"/>
      <c r="B73" s="1160"/>
      <c r="C73" s="1137"/>
      <c r="D73" s="1137"/>
      <c r="E73" s="1137"/>
    </row>
    <row r="74" spans="1:5" x14ac:dyDescent="0.25">
      <c r="B74" s="1160"/>
    </row>
    <row r="75" spans="1:5" x14ac:dyDescent="0.25">
      <c r="B75" s="1160"/>
      <c r="C75" s="1137"/>
      <c r="D75" s="1137"/>
      <c r="E75" s="1137"/>
    </row>
    <row r="76" spans="1:5" x14ac:dyDescent="0.25">
      <c r="B76" s="1160"/>
      <c r="C76" s="1137"/>
      <c r="D76" s="1137"/>
      <c r="E76" s="1137"/>
    </row>
    <row r="77" spans="1:5" x14ac:dyDescent="0.25">
      <c r="A77" s="1160"/>
      <c r="B77" s="1160"/>
      <c r="C77" s="1137"/>
      <c r="D77" s="1137"/>
      <c r="E77" s="1137"/>
    </row>
    <row r="78" spans="1:5" x14ac:dyDescent="0.25">
      <c r="A78" s="1160"/>
      <c r="B78" s="1160"/>
      <c r="C78" s="1137"/>
      <c r="D78" s="1137"/>
      <c r="E78" s="1137"/>
    </row>
    <row r="79" spans="1:5" x14ac:dyDescent="0.25">
      <c r="A79" s="1160"/>
      <c r="B79" s="1160"/>
      <c r="C79" s="1137"/>
      <c r="D79" s="1137"/>
      <c r="E79" s="1137"/>
    </row>
    <row r="80" spans="1:5" x14ac:dyDescent="0.25">
      <c r="A80" s="1160"/>
      <c r="B80" s="1160"/>
      <c r="C80" s="1137"/>
      <c r="D80" s="1137"/>
      <c r="E80" s="1137"/>
    </row>
    <row r="81" spans="1:5" x14ac:dyDescent="0.25">
      <c r="A81" s="1160"/>
      <c r="B81" s="1160"/>
      <c r="C81" s="1137"/>
      <c r="D81" s="1137"/>
      <c r="E81" s="1137"/>
    </row>
    <row r="82" spans="1:5" x14ac:dyDescent="0.25">
      <c r="A82" s="1160"/>
      <c r="B82" s="1160"/>
      <c r="C82" s="1137"/>
      <c r="D82" s="1137"/>
      <c r="E82" s="1137"/>
    </row>
    <row r="83" spans="1:5" x14ac:dyDescent="0.25">
      <c r="A83" s="1160"/>
      <c r="B83" s="1160"/>
      <c r="C83" s="1137"/>
      <c r="D83" s="1137"/>
      <c r="E83" s="1137"/>
    </row>
    <row r="84" spans="1:5" x14ac:dyDescent="0.25">
      <c r="B84" s="1160"/>
    </row>
    <row r="85" spans="1:5" x14ac:dyDescent="0.25">
      <c r="B85" s="1160"/>
      <c r="C85" s="1137"/>
      <c r="D85" s="1137"/>
      <c r="E85" s="1137"/>
    </row>
    <row r="86" spans="1:5" x14ac:dyDescent="0.25">
      <c r="A86" s="1160"/>
      <c r="B86" s="1160"/>
      <c r="C86" s="1137"/>
      <c r="D86" s="1137"/>
      <c r="E86" s="1137"/>
    </row>
    <row r="121" spans="1:6" x14ac:dyDescent="0.25">
      <c r="A121" s="1160"/>
      <c r="B121" s="1160"/>
      <c r="F121" s="1161"/>
    </row>
    <row r="122" spans="1:6" x14ac:dyDescent="0.25">
      <c r="A122" s="1160"/>
      <c r="B122" s="1160"/>
    </row>
    <row r="123" spans="1:6" x14ac:dyDescent="0.25">
      <c r="B123" s="1160"/>
    </row>
    <row r="126" spans="1:6" x14ac:dyDescent="0.25">
      <c r="A126" s="1160"/>
      <c r="B126" s="1160"/>
    </row>
    <row r="127" spans="1:6" x14ac:dyDescent="0.25">
      <c r="B127" s="1160"/>
    </row>
    <row r="129" spans="1:5" x14ac:dyDescent="0.25">
      <c r="A129" s="1160"/>
      <c r="B129" s="1160"/>
    </row>
    <row r="132" spans="1:5" x14ac:dyDescent="0.25">
      <c r="A132" s="1160"/>
      <c r="B132" s="1160"/>
    </row>
    <row r="133" spans="1:5" x14ac:dyDescent="0.25">
      <c r="A133" s="1160"/>
      <c r="B133" s="1160"/>
      <c r="C133" s="1137"/>
      <c r="D133" s="1137"/>
      <c r="E133" s="1137"/>
    </row>
    <row r="134" spans="1:5" x14ac:dyDescent="0.25">
      <c r="A134" s="1160"/>
      <c r="B134" s="1160"/>
    </row>
    <row r="135" spans="1:5" x14ac:dyDescent="0.25">
      <c r="A135" s="1160"/>
      <c r="B135" s="1160"/>
      <c r="C135" s="1137"/>
      <c r="D135" s="1137"/>
      <c r="E135" s="1137"/>
    </row>
    <row r="136" spans="1:5" x14ac:dyDescent="0.25">
      <c r="A136" s="1160"/>
      <c r="B136" s="1160"/>
      <c r="C136" s="1137"/>
      <c r="D136" s="1137"/>
      <c r="E136" s="1137"/>
    </row>
    <row r="137" spans="1:5" x14ac:dyDescent="0.25">
      <c r="A137" s="1160"/>
      <c r="B137" s="1160"/>
      <c r="C137" s="1137"/>
      <c r="D137" s="1137"/>
      <c r="E137" s="1137"/>
    </row>
    <row r="138" spans="1:5" x14ac:dyDescent="0.25">
      <c r="A138" s="1160"/>
      <c r="B138" s="1160"/>
      <c r="C138" s="1137"/>
      <c r="D138" s="1137"/>
      <c r="E138" s="1137"/>
    </row>
    <row r="139" spans="1:5" x14ac:dyDescent="0.25">
      <c r="A139" s="1160"/>
      <c r="B139" s="1160"/>
      <c r="C139" s="1137"/>
      <c r="D139" s="1137"/>
      <c r="E139" s="1137"/>
    </row>
    <row r="140" spans="1:5" x14ac:dyDescent="0.25">
      <c r="B140" s="1160"/>
    </row>
    <row r="141" spans="1:5" x14ac:dyDescent="0.25">
      <c r="B141" s="1160"/>
      <c r="C141" s="1137"/>
      <c r="D141" s="1137"/>
      <c r="E141" s="1137"/>
    </row>
    <row r="142" spans="1:5" x14ac:dyDescent="0.25">
      <c r="B142" s="1160"/>
      <c r="C142" s="1137"/>
      <c r="D142" s="1137"/>
      <c r="E142" s="1137"/>
    </row>
    <row r="143" spans="1:5" x14ac:dyDescent="0.25">
      <c r="B143" s="1160"/>
      <c r="C143" s="1137"/>
      <c r="D143" s="1137"/>
      <c r="E143" s="1137"/>
    </row>
    <row r="144" spans="1:5" x14ac:dyDescent="0.25">
      <c r="B144" s="1160"/>
      <c r="C144" s="1137"/>
      <c r="D144" s="1137"/>
      <c r="E144" s="1137"/>
    </row>
    <row r="145" spans="1:5" x14ac:dyDescent="0.25">
      <c r="A145" s="1160"/>
      <c r="B145" s="1160"/>
      <c r="C145" s="1137"/>
      <c r="D145" s="1137"/>
      <c r="E145" s="1137"/>
    </row>
    <row r="146" spans="1:5" x14ac:dyDescent="0.25">
      <c r="A146" s="1160"/>
      <c r="B146" s="1160"/>
      <c r="C146" s="1137"/>
      <c r="D146" s="1137"/>
      <c r="E146" s="1137"/>
    </row>
    <row r="147" spans="1:5" x14ac:dyDescent="0.25">
      <c r="A147" s="1160"/>
      <c r="B147" s="1160"/>
      <c r="C147" s="1137"/>
      <c r="D147" s="1137"/>
      <c r="E147" s="1137"/>
    </row>
    <row r="148" spans="1:5" x14ac:dyDescent="0.25">
      <c r="A148" s="1160"/>
      <c r="B148" s="1160"/>
      <c r="C148" s="1137"/>
      <c r="D148" s="1137"/>
      <c r="E148" s="1137"/>
    </row>
    <row r="149" spans="1:5" x14ac:dyDescent="0.25">
      <c r="B149" s="1160"/>
    </row>
    <row r="150" spans="1:5" x14ac:dyDescent="0.25">
      <c r="B150" s="1160"/>
      <c r="C150" s="1137"/>
      <c r="D150" s="1137"/>
      <c r="E150" s="1137"/>
    </row>
    <row r="151" spans="1:5" x14ac:dyDescent="0.25">
      <c r="A151" s="1160"/>
      <c r="B151" s="1160"/>
      <c r="C151" s="1137"/>
      <c r="D151" s="1137"/>
      <c r="E151" s="1137"/>
    </row>
    <row r="152" spans="1:5" x14ac:dyDescent="0.25">
      <c r="A152" s="1160"/>
      <c r="B152" s="1160"/>
      <c r="E152" s="1137"/>
    </row>
    <row r="153" spans="1:5" x14ac:dyDescent="0.25">
      <c r="A153" s="1160"/>
      <c r="B153" s="1160"/>
      <c r="E153" s="1137"/>
    </row>
    <row r="154" spans="1:5" x14ac:dyDescent="0.25">
      <c r="A154" s="1160"/>
      <c r="B154" s="1160"/>
      <c r="E154" s="1137"/>
    </row>
    <row r="155" spans="1:5" x14ac:dyDescent="0.25">
      <c r="A155" s="1160"/>
      <c r="B155" s="1160"/>
    </row>
    <row r="156" spans="1:5" x14ac:dyDescent="0.25">
      <c r="A156" s="1160"/>
      <c r="B156" s="1160"/>
      <c r="C156" s="1137"/>
      <c r="D156" s="1137"/>
      <c r="E156" s="1137"/>
    </row>
    <row r="157" spans="1:5" x14ac:dyDescent="0.25">
      <c r="A157" s="1160"/>
      <c r="B157" s="1160"/>
    </row>
    <row r="158" spans="1:5" x14ac:dyDescent="0.25">
      <c r="A158" s="1160"/>
      <c r="B158" s="1160"/>
    </row>
    <row r="159" spans="1:5" x14ac:dyDescent="0.25">
      <c r="A159" s="1160"/>
      <c r="B159" s="1160"/>
    </row>
    <row r="160" spans="1:5" x14ac:dyDescent="0.25">
      <c r="A160" s="1160"/>
      <c r="B160" s="1160"/>
      <c r="C160" s="1137"/>
      <c r="D160" s="1137"/>
      <c r="E160" s="1137"/>
    </row>
    <row r="161" spans="1:2" x14ac:dyDescent="0.25">
      <c r="A161" s="1160"/>
      <c r="B161" s="1160"/>
    </row>
  </sheetData>
  <mergeCells count="8">
    <mergeCell ref="A2:B2"/>
    <mergeCell ref="A3:F3"/>
    <mergeCell ref="A4:F4"/>
    <mergeCell ref="A6:A7"/>
    <mergeCell ref="B6:B7"/>
    <mergeCell ref="C6:D6"/>
    <mergeCell ref="E6:E7"/>
    <mergeCell ref="F6:F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ColWidth="10.88671875" defaultRowHeight="15" x14ac:dyDescent="0.25"/>
  <cols>
    <col min="1" max="1" width="56.6640625" style="1162" customWidth="1"/>
    <col min="2" max="2" width="10.33203125" style="1162" customWidth="1"/>
    <col min="3" max="3" width="11" style="1162" bestFit="1" customWidth="1"/>
    <col min="4" max="4" width="14.21875" style="1162" customWidth="1"/>
    <col min="5" max="5" width="10.77734375" style="1162" customWidth="1"/>
    <col min="6" max="7" width="10.88671875" style="1162"/>
    <col min="8" max="8" width="11" style="1162" customWidth="1"/>
    <col min="9" max="9" width="7.88671875" style="1162" customWidth="1"/>
    <col min="10" max="12" width="12.33203125" style="1162" customWidth="1"/>
    <col min="13" max="13" width="12" style="1162" customWidth="1"/>
    <col min="14" max="256" width="10.88671875" style="1162"/>
    <col min="257" max="257" width="56.6640625" style="1162" customWidth="1"/>
    <col min="258" max="258" width="10.33203125" style="1162" customWidth="1"/>
    <col min="259" max="259" width="11" style="1162" bestFit="1" customWidth="1"/>
    <col min="260" max="260" width="14.21875" style="1162" customWidth="1"/>
    <col min="261" max="261" width="10.77734375" style="1162" customWidth="1"/>
    <col min="262" max="263" width="10.88671875" style="1162"/>
    <col min="264" max="264" width="11" style="1162" customWidth="1"/>
    <col min="265" max="265" width="7.88671875" style="1162" customWidth="1"/>
    <col min="266" max="268" width="12.33203125" style="1162" customWidth="1"/>
    <col min="269" max="269" width="12" style="1162" customWidth="1"/>
    <col min="270" max="512" width="10.88671875" style="1162"/>
    <col min="513" max="513" width="56.6640625" style="1162" customWidth="1"/>
    <col min="514" max="514" width="10.33203125" style="1162" customWidth="1"/>
    <col min="515" max="515" width="11" style="1162" bestFit="1" customWidth="1"/>
    <col min="516" max="516" width="14.21875" style="1162" customWidth="1"/>
    <col min="517" max="517" width="10.77734375" style="1162" customWidth="1"/>
    <col min="518" max="519" width="10.88671875" style="1162"/>
    <col min="520" max="520" width="11" style="1162" customWidth="1"/>
    <col min="521" max="521" width="7.88671875" style="1162" customWidth="1"/>
    <col min="522" max="524" width="12.33203125" style="1162" customWidth="1"/>
    <col min="525" max="525" width="12" style="1162" customWidth="1"/>
    <col min="526" max="768" width="10.88671875" style="1162"/>
    <col min="769" max="769" width="56.6640625" style="1162" customWidth="1"/>
    <col min="770" max="770" width="10.33203125" style="1162" customWidth="1"/>
    <col min="771" max="771" width="11" style="1162" bestFit="1" customWidth="1"/>
    <col min="772" max="772" width="14.21875" style="1162" customWidth="1"/>
    <col min="773" max="773" width="10.77734375" style="1162" customWidth="1"/>
    <col min="774" max="775" width="10.88671875" style="1162"/>
    <col min="776" max="776" width="11" style="1162" customWidth="1"/>
    <col min="777" max="777" width="7.88671875" style="1162" customWidth="1"/>
    <col min="778" max="780" width="12.33203125" style="1162" customWidth="1"/>
    <col min="781" max="781" width="12" style="1162" customWidth="1"/>
    <col min="782" max="1024" width="10.88671875" style="1162"/>
    <col min="1025" max="1025" width="56.6640625" style="1162" customWidth="1"/>
    <col min="1026" max="1026" width="10.33203125" style="1162" customWidth="1"/>
    <col min="1027" max="1027" width="11" style="1162" bestFit="1" customWidth="1"/>
    <col min="1028" max="1028" width="14.21875" style="1162" customWidth="1"/>
    <col min="1029" max="1029" width="10.77734375" style="1162" customWidth="1"/>
    <col min="1030" max="1031" width="10.88671875" style="1162"/>
    <col min="1032" max="1032" width="11" style="1162" customWidth="1"/>
    <col min="1033" max="1033" width="7.88671875" style="1162" customWidth="1"/>
    <col min="1034" max="1036" width="12.33203125" style="1162" customWidth="1"/>
    <col min="1037" max="1037" width="12" style="1162" customWidth="1"/>
    <col min="1038" max="1280" width="10.88671875" style="1162"/>
    <col min="1281" max="1281" width="56.6640625" style="1162" customWidth="1"/>
    <col min="1282" max="1282" width="10.33203125" style="1162" customWidth="1"/>
    <col min="1283" max="1283" width="11" style="1162" bestFit="1" customWidth="1"/>
    <col min="1284" max="1284" width="14.21875" style="1162" customWidth="1"/>
    <col min="1285" max="1285" width="10.77734375" style="1162" customWidth="1"/>
    <col min="1286" max="1287" width="10.88671875" style="1162"/>
    <col min="1288" max="1288" width="11" style="1162" customWidth="1"/>
    <col min="1289" max="1289" width="7.88671875" style="1162" customWidth="1"/>
    <col min="1290" max="1292" width="12.33203125" style="1162" customWidth="1"/>
    <col min="1293" max="1293" width="12" style="1162" customWidth="1"/>
    <col min="1294" max="1536" width="10.88671875" style="1162"/>
    <col min="1537" max="1537" width="56.6640625" style="1162" customWidth="1"/>
    <col min="1538" max="1538" width="10.33203125" style="1162" customWidth="1"/>
    <col min="1539" max="1539" width="11" style="1162" bestFit="1" customWidth="1"/>
    <col min="1540" max="1540" width="14.21875" style="1162" customWidth="1"/>
    <col min="1541" max="1541" width="10.77734375" style="1162" customWidth="1"/>
    <col min="1542" max="1543" width="10.88671875" style="1162"/>
    <col min="1544" max="1544" width="11" style="1162" customWidth="1"/>
    <col min="1545" max="1545" width="7.88671875" style="1162" customWidth="1"/>
    <col min="1546" max="1548" width="12.33203125" style="1162" customWidth="1"/>
    <col min="1549" max="1549" width="12" style="1162" customWidth="1"/>
    <col min="1550" max="1792" width="10.88671875" style="1162"/>
    <col min="1793" max="1793" width="56.6640625" style="1162" customWidth="1"/>
    <col min="1794" max="1794" width="10.33203125" style="1162" customWidth="1"/>
    <col min="1795" max="1795" width="11" style="1162" bestFit="1" customWidth="1"/>
    <col min="1796" max="1796" width="14.21875" style="1162" customWidth="1"/>
    <col min="1797" max="1797" width="10.77734375" style="1162" customWidth="1"/>
    <col min="1798" max="1799" width="10.88671875" style="1162"/>
    <col min="1800" max="1800" width="11" style="1162" customWidth="1"/>
    <col min="1801" max="1801" width="7.88671875" style="1162" customWidth="1"/>
    <col min="1802" max="1804" width="12.33203125" style="1162" customWidth="1"/>
    <col min="1805" max="1805" width="12" style="1162" customWidth="1"/>
    <col min="1806" max="2048" width="10.88671875" style="1162"/>
    <col min="2049" max="2049" width="56.6640625" style="1162" customWidth="1"/>
    <col min="2050" max="2050" width="10.33203125" style="1162" customWidth="1"/>
    <col min="2051" max="2051" width="11" style="1162" bestFit="1" customWidth="1"/>
    <col min="2052" max="2052" width="14.21875" style="1162" customWidth="1"/>
    <col min="2053" max="2053" width="10.77734375" style="1162" customWidth="1"/>
    <col min="2054" max="2055" width="10.88671875" style="1162"/>
    <col min="2056" max="2056" width="11" style="1162" customWidth="1"/>
    <col min="2057" max="2057" width="7.88671875" style="1162" customWidth="1"/>
    <col min="2058" max="2060" width="12.33203125" style="1162" customWidth="1"/>
    <col min="2061" max="2061" width="12" style="1162" customWidth="1"/>
    <col min="2062" max="2304" width="10.88671875" style="1162"/>
    <col min="2305" max="2305" width="56.6640625" style="1162" customWidth="1"/>
    <col min="2306" max="2306" width="10.33203125" style="1162" customWidth="1"/>
    <col min="2307" max="2307" width="11" style="1162" bestFit="1" customWidth="1"/>
    <col min="2308" max="2308" width="14.21875" style="1162" customWidth="1"/>
    <col min="2309" max="2309" width="10.77734375" style="1162" customWidth="1"/>
    <col min="2310" max="2311" width="10.88671875" style="1162"/>
    <col min="2312" max="2312" width="11" style="1162" customWidth="1"/>
    <col min="2313" max="2313" width="7.88671875" style="1162" customWidth="1"/>
    <col min="2314" max="2316" width="12.33203125" style="1162" customWidth="1"/>
    <col min="2317" max="2317" width="12" style="1162" customWidth="1"/>
    <col min="2318" max="2560" width="10.88671875" style="1162"/>
    <col min="2561" max="2561" width="56.6640625" style="1162" customWidth="1"/>
    <col min="2562" max="2562" width="10.33203125" style="1162" customWidth="1"/>
    <col min="2563" max="2563" width="11" style="1162" bestFit="1" customWidth="1"/>
    <col min="2564" max="2564" width="14.21875" style="1162" customWidth="1"/>
    <col min="2565" max="2565" width="10.77734375" style="1162" customWidth="1"/>
    <col min="2566" max="2567" width="10.88671875" style="1162"/>
    <col min="2568" max="2568" width="11" style="1162" customWidth="1"/>
    <col min="2569" max="2569" width="7.88671875" style="1162" customWidth="1"/>
    <col min="2570" max="2572" width="12.33203125" style="1162" customWidth="1"/>
    <col min="2573" max="2573" width="12" style="1162" customWidth="1"/>
    <col min="2574" max="2816" width="10.88671875" style="1162"/>
    <col min="2817" max="2817" width="56.6640625" style="1162" customWidth="1"/>
    <col min="2818" max="2818" width="10.33203125" style="1162" customWidth="1"/>
    <col min="2819" max="2819" width="11" style="1162" bestFit="1" customWidth="1"/>
    <col min="2820" max="2820" width="14.21875" style="1162" customWidth="1"/>
    <col min="2821" max="2821" width="10.77734375" style="1162" customWidth="1"/>
    <col min="2822" max="2823" width="10.88671875" style="1162"/>
    <col min="2824" max="2824" width="11" style="1162" customWidth="1"/>
    <col min="2825" max="2825" width="7.88671875" style="1162" customWidth="1"/>
    <col min="2826" max="2828" width="12.33203125" style="1162" customWidth="1"/>
    <col min="2829" max="2829" width="12" style="1162" customWidth="1"/>
    <col min="2830" max="3072" width="10.88671875" style="1162"/>
    <col min="3073" max="3073" width="56.6640625" style="1162" customWidth="1"/>
    <col min="3074" max="3074" width="10.33203125" style="1162" customWidth="1"/>
    <col min="3075" max="3075" width="11" style="1162" bestFit="1" customWidth="1"/>
    <col min="3076" max="3076" width="14.21875" style="1162" customWidth="1"/>
    <col min="3077" max="3077" width="10.77734375" style="1162" customWidth="1"/>
    <col min="3078" max="3079" width="10.88671875" style="1162"/>
    <col min="3080" max="3080" width="11" style="1162" customWidth="1"/>
    <col min="3081" max="3081" width="7.88671875" style="1162" customWidth="1"/>
    <col min="3082" max="3084" width="12.33203125" style="1162" customWidth="1"/>
    <col min="3085" max="3085" width="12" style="1162" customWidth="1"/>
    <col min="3086" max="3328" width="10.88671875" style="1162"/>
    <col min="3329" max="3329" width="56.6640625" style="1162" customWidth="1"/>
    <col min="3330" max="3330" width="10.33203125" style="1162" customWidth="1"/>
    <col min="3331" max="3331" width="11" style="1162" bestFit="1" customWidth="1"/>
    <col min="3332" max="3332" width="14.21875" style="1162" customWidth="1"/>
    <col min="3333" max="3333" width="10.77734375" style="1162" customWidth="1"/>
    <col min="3334" max="3335" width="10.88671875" style="1162"/>
    <col min="3336" max="3336" width="11" style="1162" customWidth="1"/>
    <col min="3337" max="3337" width="7.88671875" style="1162" customWidth="1"/>
    <col min="3338" max="3340" width="12.33203125" style="1162" customWidth="1"/>
    <col min="3341" max="3341" width="12" style="1162" customWidth="1"/>
    <col min="3342" max="3584" width="10.88671875" style="1162"/>
    <col min="3585" max="3585" width="56.6640625" style="1162" customWidth="1"/>
    <col min="3586" max="3586" width="10.33203125" style="1162" customWidth="1"/>
    <col min="3587" max="3587" width="11" style="1162" bestFit="1" customWidth="1"/>
    <col min="3588" max="3588" width="14.21875" style="1162" customWidth="1"/>
    <col min="3589" max="3589" width="10.77734375" style="1162" customWidth="1"/>
    <col min="3590" max="3591" width="10.88671875" style="1162"/>
    <col min="3592" max="3592" width="11" style="1162" customWidth="1"/>
    <col min="3593" max="3593" width="7.88671875" style="1162" customWidth="1"/>
    <col min="3594" max="3596" width="12.33203125" style="1162" customWidth="1"/>
    <col min="3597" max="3597" width="12" style="1162" customWidth="1"/>
    <col min="3598" max="3840" width="10.88671875" style="1162"/>
    <col min="3841" max="3841" width="56.6640625" style="1162" customWidth="1"/>
    <col min="3842" max="3842" width="10.33203125" style="1162" customWidth="1"/>
    <col min="3843" max="3843" width="11" style="1162" bestFit="1" customWidth="1"/>
    <col min="3844" max="3844" width="14.21875" style="1162" customWidth="1"/>
    <col min="3845" max="3845" width="10.77734375" style="1162" customWidth="1"/>
    <col min="3846" max="3847" width="10.88671875" style="1162"/>
    <col min="3848" max="3848" width="11" style="1162" customWidth="1"/>
    <col min="3849" max="3849" width="7.88671875" style="1162" customWidth="1"/>
    <col min="3850" max="3852" width="12.33203125" style="1162" customWidth="1"/>
    <col min="3853" max="3853" width="12" style="1162" customWidth="1"/>
    <col min="3854" max="4096" width="10.88671875" style="1162"/>
    <col min="4097" max="4097" width="56.6640625" style="1162" customWidth="1"/>
    <col min="4098" max="4098" width="10.33203125" style="1162" customWidth="1"/>
    <col min="4099" max="4099" width="11" style="1162" bestFit="1" customWidth="1"/>
    <col min="4100" max="4100" width="14.21875" style="1162" customWidth="1"/>
    <col min="4101" max="4101" width="10.77734375" style="1162" customWidth="1"/>
    <col min="4102" max="4103" width="10.88671875" style="1162"/>
    <col min="4104" max="4104" width="11" style="1162" customWidth="1"/>
    <col min="4105" max="4105" width="7.88671875" style="1162" customWidth="1"/>
    <col min="4106" max="4108" width="12.33203125" style="1162" customWidth="1"/>
    <col min="4109" max="4109" width="12" style="1162" customWidth="1"/>
    <col min="4110" max="4352" width="10.88671875" style="1162"/>
    <col min="4353" max="4353" width="56.6640625" style="1162" customWidth="1"/>
    <col min="4354" max="4354" width="10.33203125" style="1162" customWidth="1"/>
    <col min="4355" max="4355" width="11" style="1162" bestFit="1" customWidth="1"/>
    <col min="4356" max="4356" width="14.21875" style="1162" customWidth="1"/>
    <col min="4357" max="4357" width="10.77734375" style="1162" customWidth="1"/>
    <col min="4358" max="4359" width="10.88671875" style="1162"/>
    <col min="4360" max="4360" width="11" style="1162" customWidth="1"/>
    <col min="4361" max="4361" width="7.88671875" style="1162" customWidth="1"/>
    <col min="4362" max="4364" width="12.33203125" style="1162" customWidth="1"/>
    <col min="4365" max="4365" width="12" style="1162" customWidth="1"/>
    <col min="4366" max="4608" width="10.88671875" style="1162"/>
    <col min="4609" max="4609" width="56.6640625" style="1162" customWidth="1"/>
    <col min="4610" max="4610" width="10.33203125" style="1162" customWidth="1"/>
    <col min="4611" max="4611" width="11" style="1162" bestFit="1" customWidth="1"/>
    <col min="4612" max="4612" width="14.21875" style="1162" customWidth="1"/>
    <col min="4613" max="4613" width="10.77734375" style="1162" customWidth="1"/>
    <col min="4614" max="4615" width="10.88671875" style="1162"/>
    <col min="4616" max="4616" width="11" style="1162" customWidth="1"/>
    <col min="4617" max="4617" width="7.88671875" style="1162" customWidth="1"/>
    <col min="4618" max="4620" width="12.33203125" style="1162" customWidth="1"/>
    <col min="4621" max="4621" width="12" style="1162" customWidth="1"/>
    <col min="4622" max="4864" width="10.88671875" style="1162"/>
    <col min="4865" max="4865" width="56.6640625" style="1162" customWidth="1"/>
    <col min="4866" max="4866" width="10.33203125" style="1162" customWidth="1"/>
    <col min="4867" max="4867" width="11" style="1162" bestFit="1" customWidth="1"/>
    <col min="4868" max="4868" width="14.21875" style="1162" customWidth="1"/>
    <col min="4869" max="4869" width="10.77734375" style="1162" customWidth="1"/>
    <col min="4870" max="4871" width="10.88671875" style="1162"/>
    <col min="4872" max="4872" width="11" style="1162" customWidth="1"/>
    <col min="4873" max="4873" width="7.88671875" style="1162" customWidth="1"/>
    <col min="4874" max="4876" width="12.33203125" style="1162" customWidth="1"/>
    <col min="4877" max="4877" width="12" style="1162" customWidth="1"/>
    <col min="4878" max="5120" width="10.88671875" style="1162"/>
    <col min="5121" max="5121" width="56.6640625" style="1162" customWidth="1"/>
    <col min="5122" max="5122" width="10.33203125" style="1162" customWidth="1"/>
    <col min="5123" max="5123" width="11" style="1162" bestFit="1" customWidth="1"/>
    <col min="5124" max="5124" width="14.21875" style="1162" customWidth="1"/>
    <col min="5125" max="5125" width="10.77734375" style="1162" customWidth="1"/>
    <col min="5126" max="5127" width="10.88671875" style="1162"/>
    <col min="5128" max="5128" width="11" style="1162" customWidth="1"/>
    <col min="5129" max="5129" width="7.88671875" style="1162" customWidth="1"/>
    <col min="5130" max="5132" width="12.33203125" style="1162" customWidth="1"/>
    <col min="5133" max="5133" width="12" style="1162" customWidth="1"/>
    <col min="5134" max="5376" width="10.88671875" style="1162"/>
    <col min="5377" max="5377" width="56.6640625" style="1162" customWidth="1"/>
    <col min="5378" max="5378" width="10.33203125" style="1162" customWidth="1"/>
    <col min="5379" max="5379" width="11" style="1162" bestFit="1" customWidth="1"/>
    <col min="5380" max="5380" width="14.21875" style="1162" customWidth="1"/>
    <col min="5381" max="5381" width="10.77734375" style="1162" customWidth="1"/>
    <col min="5382" max="5383" width="10.88671875" style="1162"/>
    <col min="5384" max="5384" width="11" style="1162" customWidth="1"/>
    <col min="5385" max="5385" width="7.88671875" style="1162" customWidth="1"/>
    <col min="5386" max="5388" width="12.33203125" style="1162" customWidth="1"/>
    <col min="5389" max="5389" width="12" style="1162" customWidth="1"/>
    <col min="5390" max="5632" width="10.88671875" style="1162"/>
    <col min="5633" max="5633" width="56.6640625" style="1162" customWidth="1"/>
    <col min="5634" max="5634" width="10.33203125" style="1162" customWidth="1"/>
    <col min="5635" max="5635" width="11" style="1162" bestFit="1" customWidth="1"/>
    <col min="5636" max="5636" width="14.21875" style="1162" customWidth="1"/>
    <col min="5637" max="5637" width="10.77734375" style="1162" customWidth="1"/>
    <col min="5638" max="5639" width="10.88671875" style="1162"/>
    <col min="5640" max="5640" width="11" style="1162" customWidth="1"/>
    <col min="5641" max="5641" width="7.88671875" style="1162" customWidth="1"/>
    <col min="5642" max="5644" width="12.33203125" style="1162" customWidth="1"/>
    <col min="5645" max="5645" width="12" style="1162" customWidth="1"/>
    <col min="5646" max="5888" width="10.88671875" style="1162"/>
    <col min="5889" max="5889" width="56.6640625" style="1162" customWidth="1"/>
    <col min="5890" max="5890" width="10.33203125" style="1162" customWidth="1"/>
    <col min="5891" max="5891" width="11" style="1162" bestFit="1" customWidth="1"/>
    <col min="5892" max="5892" width="14.21875" style="1162" customWidth="1"/>
    <col min="5893" max="5893" width="10.77734375" style="1162" customWidth="1"/>
    <col min="5894" max="5895" width="10.88671875" style="1162"/>
    <col min="5896" max="5896" width="11" style="1162" customWidth="1"/>
    <col min="5897" max="5897" width="7.88671875" style="1162" customWidth="1"/>
    <col min="5898" max="5900" width="12.33203125" style="1162" customWidth="1"/>
    <col min="5901" max="5901" width="12" style="1162" customWidth="1"/>
    <col min="5902" max="6144" width="10.88671875" style="1162"/>
    <col min="6145" max="6145" width="56.6640625" style="1162" customWidth="1"/>
    <col min="6146" max="6146" width="10.33203125" style="1162" customWidth="1"/>
    <col min="6147" max="6147" width="11" style="1162" bestFit="1" customWidth="1"/>
    <col min="6148" max="6148" width="14.21875" style="1162" customWidth="1"/>
    <col min="6149" max="6149" width="10.77734375" style="1162" customWidth="1"/>
    <col min="6150" max="6151" width="10.88671875" style="1162"/>
    <col min="6152" max="6152" width="11" style="1162" customWidth="1"/>
    <col min="6153" max="6153" width="7.88671875" style="1162" customWidth="1"/>
    <col min="6154" max="6156" width="12.33203125" style="1162" customWidth="1"/>
    <col min="6157" max="6157" width="12" style="1162" customWidth="1"/>
    <col min="6158" max="6400" width="10.88671875" style="1162"/>
    <col min="6401" max="6401" width="56.6640625" style="1162" customWidth="1"/>
    <col min="6402" max="6402" width="10.33203125" style="1162" customWidth="1"/>
    <col min="6403" max="6403" width="11" style="1162" bestFit="1" customWidth="1"/>
    <col min="6404" max="6404" width="14.21875" style="1162" customWidth="1"/>
    <col min="6405" max="6405" width="10.77734375" style="1162" customWidth="1"/>
    <col min="6406" max="6407" width="10.88671875" style="1162"/>
    <col min="6408" max="6408" width="11" style="1162" customWidth="1"/>
    <col min="6409" max="6409" width="7.88671875" style="1162" customWidth="1"/>
    <col min="6410" max="6412" width="12.33203125" style="1162" customWidth="1"/>
    <col min="6413" max="6413" width="12" style="1162" customWidth="1"/>
    <col min="6414" max="6656" width="10.88671875" style="1162"/>
    <col min="6657" max="6657" width="56.6640625" style="1162" customWidth="1"/>
    <col min="6658" max="6658" width="10.33203125" style="1162" customWidth="1"/>
    <col min="6659" max="6659" width="11" style="1162" bestFit="1" customWidth="1"/>
    <col min="6660" max="6660" width="14.21875" style="1162" customWidth="1"/>
    <col min="6661" max="6661" width="10.77734375" style="1162" customWidth="1"/>
    <col min="6662" max="6663" width="10.88671875" style="1162"/>
    <col min="6664" max="6664" width="11" style="1162" customWidth="1"/>
    <col min="6665" max="6665" width="7.88671875" style="1162" customWidth="1"/>
    <col min="6666" max="6668" width="12.33203125" style="1162" customWidth="1"/>
    <col min="6669" max="6669" width="12" style="1162" customWidth="1"/>
    <col min="6670" max="6912" width="10.88671875" style="1162"/>
    <col min="6913" max="6913" width="56.6640625" style="1162" customWidth="1"/>
    <col min="6914" max="6914" width="10.33203125" style="1162" customWidth="1"/>
    <col min="6915" max="6915" width="11" style="1162" bestFit="1" customWidth="1"/>
    <col min="6916" max="6916" width="14.21875" style="1162" customWidth="1"/>
    <col min="6917" max="6917" width="10.77734375" style="1162" customWidth="1"/>
    <col min="6918" max="6919" width="10.88671875" style="1162"/>
    <col min="6920" max="6920" width="11" style="1162" customWidth="1"/>
    <col min="6921" max="6921" width="7.88671875" style="1162" customWidth="1"/>
    <col min="6922" max="6924" width="12.33203125" style="1162" customWidth="1"/>
    <col min="6925" max="6925" width="12" style="1162" customWidth="1"/>
    <col min="6926" max="7168" width="10.88671875" style="1162"/>
    <col min="7169" max="7169" width="56.6640625" style="1162" customWidth="1"/>
    <col min="7170" max="7170" width="10.33203125" style="1162" customWidth="1"/>
    <col min="7171" max="7171" width="11" style="1162" bestFit="1" customWidth="1"/>
    <col min="7172" max="7172" width="14.21875" style="1162" customWidth="1"/>
    <col min="7173" max="7173" width="10.77734375" style="1162" customWidth="1"/>
    <col min="7174" max="7175" width="10.88671875" style="1162"/>
    <col min="7176" max="7176" width="11" style="1162" customWidth="1"/>
    <col min="7177" max="7177" width="7.88671875" style="1162" customWidth="1"/>
    <col min="7178" max="7180" width="12.33203125" style="1162" customWidth="1"/>
    <col min="7181" max="7181" width="12" style="1162" customWidth="1"/>
    <col min="7182" max="7424" width="10.88671875" style="1162"/>
    <col min="7425" max="7425" width="56.6640625" style="1162" customWidth="1"/>
    <col min="7426" max="7426" width="10.33203125" style="1162" customWidth="1"/>
    <col min="7427" max="7427" width="11" style="1162" bestFit="1" customWidth="1"/>
    <col min="7428" max="7428" width="14.21875" style="1162" customWidth="1"/>
    <col min="7429" max="7429" width="10.77734375" style="1162" customWidth="1"/>
    <col min="7430" max="7431" width="10.88671875" style="1162"/>
    <col min="7432" max="7432" width="11" style="1162" customWidth="1"/>
    <col min="7433" max="7433" width="7.88671875" style="1162" customWidth="1"/>
    <col min="7434" max="7436" width="12.33203125" style="1162" customWidth="1"/>
    <col min="7437" max="7437" width="12" style="1162" customWidth="1"/>
    <col min="7438" max="7680" width="10.88671875" style="1162"/>
    <col min="7681" max="7681" width="56.6640625" style="1162" customWidth="1"/>
    <col min="7682" max="7682" width="10.33203125" style="1162" customWidth="1"/>
    <col min="7683" max="7683" width="11" style="1162" bestFit="1" customWidth="1"/>
    <col min="7684" max="7684" width="14.21875" style="1162" customWidth="1"/>
    <col min="7685" max="7685" width="10.77734375" style="1162" customWidth="1"/>
    <col min="7686" max="7687" width="10.88671875" style="1162"/>
    <col min="7688" max="7688" width="11" style="1162" customWidth="1"/>
    <col min="7689" max="7689" width="7.88671875" style="1162" customWidth="1"/>
    <col min="7690" max="7692" width="12.33203125" style="1162" customWidth="1"/>
    <col min="7693" max="7693" width="12" style="1162" customWidth="1"/>
    <col min="7694" max="7936" width="10.88671875" style="1162"/>
    <col min="7937" max="7937" width="56.6640625" style="1162" customWidth="1"/>
    <col min="7938" max="7938" width="10.33203125" style="1162" customWidth="1"/>
    <col min="7939" max="7939" width="11" style="1162" bestFit="1" customWidth="1"/>
    <col min="7940" max="7940" width="14.21875" style="1162" customWidth="1"/>
    <col min="7941" max="7941" width="10.77734375" style="1162" customWidth="1"/>
    <col min="7942" max="7943" width="10.88671875" style="1162"/>
    <col min="7944" max="7944" width="11" style="1162" customWidth="1"/>
    <col min="7945" max="7945" width="7.88671875" style="1162" customWidth="1"/>
    <col min="7946" max="7948" width="12.33203125" style="1162" customWidth="1"/>
    <col min="7949" max="7949" width="12" style="1162" customWidth="1"/>
    <col min="7950" max="8192" width="10.88671875" style="1162"/>
    <col min="8193" max="8193" width="56.6640625" style="1162" customWidth="1"/>
    <col min="8194" max="8194" width="10.33203125" style="1162" customWidth="1"/>
    <col min="8195" max="8195" width="11" style="1162" bestFit="1" customWidth="1"/>
    <col min="8196" max="8196" width="14.21875" style="1162" customWidth="1"/>
    <col min="8197" max="8197" width="10.77734375" style="1162" customWidth="1"/>
    <col min="8198" max="8199" width="10.88671875" style="1162"/>
    <col min="8200" max="8200" width="11" style="1162" customWidth="1"/>
    <col min="8201" max="8201" width="7.88671875" style="1162" customWidth="1"/>
    <col min="8202" max="8204" width="12.33203125" style="1162" customWidth="1"/>
    <col min="8205" max="8205" width="12" style="1162" customWidth="1"/>
    <col min="8206" max="8448" width="10.88671875" style="1162"/>
    <col min="8449" max="8449" width="56.6640625" style="1162" customWidth="1"/>
    <col min="8450" max="8450" width="10.33203125" style="1162" customWidth="1"/>
    <col min="8451" max="8451" width="11" style="1162" bestFit="1" customWidth="1"/>
    <col min="8452" max="8452" width="14.21875" style="1162" customWidth="1"/>
    <col min="8453" max="8453" width="10.77734375" style="1162" customWidth="1"/>
    <col min="8454" max="8455" width="10.88671875" style="1162"/>
    <col min="8456" max="8456" width="11" style="1162" customWidth="1"/>
    <col min="8457" max="8457" width="7.88671875" style="1162" customWidth="1"/>
    <col min="8458" max="8460" width="12.33203125" style="1162" customWidth="1"/>
    <col min="8461" max="8461" width="12" style="1162" customWidth="1"/>
    <col min="8462" max="8704" width="10.88671875" style="1162"/>
    <col min="8705" max="8705" width="56.6640625" style="1162" customWidth="1"/>
    <col min="8706" max="8706" width="10.33203125" style="1162" customWidth="1"/>
    <col min="8707" max="8707" width="11" style="1162" bestFit="1" customWidth="1"/>
    <col min="8708" max="8708" width="14.21875" style="1162" customWidth="1"/>
    <col min="8709" max="8709" width="10.77734375" style="1162" customWidth="1"/>
    <col min="8710" max="8711" width="10.88671875" style="1162"/>
    <col min="8712" max="8712" width="11" style="1162" customWidth="1"/>
    <col min="8713" max="8713" width="7.88671875" style="1162" customWidth="1"/>
    <col min="8714" max="8716" width="12.33203125" style="1162" customWidth="1"/>
    <col min="8717" max="8717" width="12" style="1162" customWidth="1"/>
    <col min="8718" max="8960" width="10.88671875" style="1162"/>
    <col min="8961" max="8961" width="56.6640625" style="1162" customWidth="1"/>
    <col min="8962" max="8962" width="10.33203125" style="1162" customWidth="1"/>
    <col min="8963" max="8963" width="11" style="1162" bestFit="1" customWidth="1"/>
    <col min="8964" max="8964" width="14.21875" style="1162" customWidth="1"/>
    <col min="8965" max="8965" width="10.77734375" style="1162" customWidth="1"/>
    <col min="8966" max="8967" width="10.88671875" style="1162"/>
    <col min="8968" max="8968" width="11" style="1162" customWidth="1"/>
    <col min="8969" max="8969" width="7.88671875" style="1162" customWidth="1"/>
    <col min="8970" max="8972" width="12.33203125" style="1162" customWidth="1"/>
    <col min="8973" max="8973" width="12" style="1162" customWidth="1"/>
    <col min="8974" max="9216" width="10.88671875" style="1162"/>
    <col min="9217" max="9217" width="56.6640625" style="1162" customWidth="1"/>
    <col min="9218" max="9218" width="10.33203125" style="1162" customWidth="1"/>
    <col min="9219" max="9219" width="11" style="1162" bestFit="1" customWidth="1"/>
    <col min="9220" max="9220" width="14.21875" style="1162" customWidth="1"/>
    <col min="9221" max="9221" width="10.77734375" style="1162" customWidth="1"/>
    <col min="9222" max="9223" width="10.88671875" style="1162"/>
    <col min="9224" max="9224" width="11" style="1162" customWidth="1"/>
    <col min="9225" max="9225" width="7.88671875" style="1162" customWidth="1"/>
    <col min="9226" max="9228" width="12.33203125" style="1162" customWidth="1"/>
    <col min="9229" max="9229" width="12" style="1162" customWidth="1"/>
    <col min="9230" max="9472" width="10.88671875" style="1162"/>
    <col min="9473" max="9473" width="56.6640625" style="1162" customWidth="1"/>
    <col min="9474" max="9474" width="10.33203125" style="1162" customWidth="1"/>
    <col min="9475" max="9475" width="11" style="1162" bestFit="1" customWidth="1"/>
    <col min="9476" max="9476" width="14.21875" style="1162" customWidth="1"/>
    <col min="9477" max="9477" width="10.77734375" style="1162" customWidth="1"/>
    <col min="9478" max="9479" width="10.88671875" style="1162"/>
    <col min="9480" max="9480" width="11" style="1162" customWidth="1"/>
    <col min="9481" max="9481" width="7.88671875" style="1162" customWidth="1"/>
    <col min="9482" max="9484" width="12.33203125" style="1162" customWidth="1"/>
    <col min="9485" max="9485" width="12" style="1162" customWidth="1"/>
    <col min="9486" max="9728" width="10.88671875" style="1162"/>
    <col min="9729" max="9729" width="56.6640625" style="1162" customWidth="1"/>
    <col min="9730" max="9730" width="10.33203125" style="1162" customWidth="1"/>
    <col min="9731" max="9731" width="11" style="1162" bestFit="1" customWidth="1"/>
    <col min="9732" max="9732" width="14.21875" style="1162" customWidth="1"/>
    <col min="9733" max="9733" width="10.77734375" style="1162" customWidth="1"/>
    <col min="9734" max="9735" width="10.88671875" style="1162"/>
    <col min="9736" max="9736" width="11" style="1162" customWidth="1"/>
    <col min="9737" max="9737" width="7.88671875" style="1162" customWidth="1"/>
    <col min="9738" max="9740" width="12.33203125" style="1162" customWidth="1"/>
    <col min="9741" max="9741" width="12" style="1162" customWidth="1"/>
    <col min="9742" max="9984" width="10.88671875" style="1162"/>
    <col min="9985" max="9985" width="56.6640625" style="1162" customWidth="1"/>
    <col min="9986" max="9986" width="10.33203125" style="1162" customWidth="1"/>
    <col min="9987" max="9987" width="11" style="1162" bestFit="1" customWidth="1"/>
    <col min="9988" max="9988" width="14.21875" style="1162" customWidth="1"/>
    <col min="9989" max="9989" width="10.77734375" style="1162" customWidth="1"/>
    <col min="9990" max="9991" width="10.88671875" style="1162"/>
    <col min="9992" max="9992" width="11" style="1162" customWidth="1"/>
    <col min="9993" max="9993" width="7.88671875" style="1162" customWidth="1"/>
    <col min="9994" max="9996" width="12.33203125" style="1162" customWidth="1"/>
    <col min="9997" max="9997" width="12" style="1162" customWidth="1"/>
    <col min="9998" max="10240" width="10.88671875" style="1162"/>
    <col min="10241" max="10241" width="56.6640625" style="1162" customWidth="1"/>
    <col min="10242" max="10242" width="10.33203125" style="1162" customWidth="1"/>
    <col min="10243" max="10243" width="11" style="1162" bestFit="1" customWidth="1"/>
    <col min="10244" max="10244" width="14.21875" style="1162" customWidth="1"/>
    <col min="10245" max="10245" width="10.77734375" style="1162" customWidth="1"/>
    <col min="10246" max="10247" width="10.88671875" style="1162"/>
    <col min="10248" max="10248" width="11" style="1162" customWidth="1"/>
    <col min="10249" max="10249" width="7.88671875" style="1162" customWidth="1"/>
    <col min="10250" max="10252" width="12.33203125" style="1162" customWidth="1"/>
    <col min="10253" max="10253" width="12" style="1162" customWidth="1"/>
    <col min="10254" max="10496" width="10.88671875" style="1162"/>
    <col min="10497" max="10497" width="56.6640625" style="1162" customWidth="1"/>
    <col min="10498" max="10498" width="10.33203125" style="1162" customWidth="1"/>
    <col min="10499" max="10499" width="11" style="1162" bestFit="1" customWidth="1"/>
    <col min="10500" max="10500" width="14.21875" style="1162" customWidth="1"/>
    <col min="10501" max="10501" width="10.77734375" style="1162" customWidth="1"/>
    <col min="10502" max="10503" width="10.88671875" style="1162"/>
    <col min="10504" max="10504" width="11" style="1162" customWidth="1"/>
    <col min="10505" max="10505" width="7.88671875" style="1162" customWidth="1"/>
    <col min="10506" max="10508" width="12.33203125" style="1162" customWidth="1"/>
    <col min="10509" max="10509" width="12" style="1162" customWidth="1"/>
    <col min="10510" max="10752" width="10.88671875" style="1162"/>
    <col min="10753" max="10753" width="56.6640625" style="1162" customWidth="1"/>
    <col min="10754" max="10754" width="10.33203125" style="1162" customWidth="1"/>
    <col min="10755" max="10755" width="11" style="1162" bestFit="1" customWidth="1"/>
    <col min="10756" max="10756" width="14.21875" style="1162" customWidth="1"/>
    <col min="10757" max="10757" width="10.77734375" style="1162" customWidth="1"/>
    <col min="10758" max="10759" width="10.88671875" style="1162"/>
    <col min="10760" max="10760" width="11" style="1162" customWidth="1"/>
    <col min="10761" max="10761" width="7.88671875" style="1162" customWidth="1"/>
    <col min="10762" max="10764" width="12.33203125" style="1162" customWidth="1"/>
    <col min="10765" max="10765" width="12" style="1162" customWidth="1"/>
    <col min="10766" max="11008" width="10.88671875" style="1162"/>
    <col min="11009" max="11009" width="56.6640625" style="1162" customWidth="1"/>
    <col min="11010" max="11010" width="10.33203125" style="1162" customWidth="1"/>
    <col min="11011" max="11011" width="11" style="1162" bestFit="1" customWidth="1"/>
    <col min="11012" max="11012" width="14.21875" style="1162" customWidth="1"/>
    <col min="11013" max="11013" width="10.77734375" style="1162" customWidth="1"/>
    <col min="11014" max="11015" width="10.88671875" style="1162"/>
    <col min="11016" max="11016" width="11" style="1162" customWidth="1"/>
    <col min="11017" max="11017" width="7.88671875" style="1162" customWidth="1"/>
    <col min="11018" max="11020" width="12.33203125" style="1162" customWidth="1"/>
    <col min="11021" max="11021" width="12" style="1162" customWidth="1"/>
    <col min="11022" max="11264" width="10.88671875" style="1162"/>
    <col min="11265" max="11265" width="56.6640625" style="1162" customWidth="1"/>
    <col min="11266" max="11266" width="10.33203125" style="1162" customWidth="1"/>
    <col min="11267" max="11267" width="11" style="1162" bestFit="1" customWidth="1"/>
    <col min="11268" max="11268" width="14.21875" style="1162" customWidth="1"/>
    <col min="11269" max="11269" width="10.77734375" style="1162" customWidth="1"/>
    <col min="11270" max="11271" width="10.88671875" style="1162"/>
    <col min="11272" max="11272" width="11" style="1162" customWidth="1"/>
    <col min="11273" max="11273" width="7.88671875" style="1162" customWidth="1"/>
    <col min="11274" max="11276" width="12.33203125" style="1162" customWidth="1"/>
    <col min="11277" max="11277" width="12" style="1162" customWidth="1"/>
    <col min="11278" max="11520" width="10.88671875" style="1162"/>
    <col min="11521" max="11521" width="56.6640625" style="1162" customWidth="1"/>
    <col min="11522" max="11522" width="10.33203125" style="1162" customWidth="1"/>
    <col min="11523" max="11523" width="11" style="1162" bestFit="1" customWidth="1"/>
    <col min="11524" max="11524" width="14.21875" style="1162" customWidth="1"/>
    <col min="11525" max="11525" width="10.77734375" style="1162" customWidth="1"/>
    <col min="11526" max="11527" width="10.88671875" style="1162"/>
    <col min="11528" max="11528" width="11" style="1162" customWidth="1"/>
    <col min="11529" max="11529" width="7.88671875" style="1162" customWidth="1"/>
    <col min="11530" max="11532" width="12.33203125" style="1162" customWidth="1"/>
    <col min="11533" max="11533" width="12" style="1162" customWidth="1"/>
    <col min="11534" max="11776" width="10.88671875" style="1162"/>
    <col min="11777" max="11777" width="56.6640625" style="1162" customWidth="1"/>
    <col min="11778" max="11778" width="10.33203125" style="1162" customWidth="1"/>
    <col min="11779" max="11779" width="11" style="1162" bestFit="1" customWidth="1"/>
    <col min="11780" max="11780" width="14.21875" style="1162" customWidth="1"/>
    <col min="11781" max="11781" width="10.77734375" style="1162" customWidth="1"/>
    <col min="11782" max="11783" width="10.88671875" style="1162"/>
    <col min="11784" max="11784" width="11" style="1162" customWidth="1"/>
    <col min="11785" max="11785" width="7.88671875" style="1162" customWidth="1"/>
    <col min="11786" max="11788" width="12.33203125" style="1162" customWidth="1"/>
    <col min="11789" max="11789" width="12" style="1162" customWidth="1"/>
    <col min="11790" max="12032" width="10.88671875" style="1162"/>
    <col min="12033" max="12033" width="56.6640625" style="1162" customWidth="1"/>
    <col min="12034" max="12034" width="10.33203125" style="1162" customWidth="1"/>
    <col min="12035" max="12035" width="11" style="1162" bestFit="1" customWidth="1"/>
    <col min="12036" max="12036" width="14.21875" style="1162" customWidth="1"/>
    <col min="12037" max="12037" width="10.77734375" style="1162" customWidth="1"/>
    <col min="12038" max="12039" width="10.88671875" style="1162"/>
    <col min="12040" max="12040" width="11" style="1162" customWidth="1"/>
    <col min="12041" max="12041" width="7.88671875" style="1162" customWidth="1"/>
    <col min="12042" max="12044" width="12.33203125" style="1162" customWidth="1"/>
    <col min="12045" max="12045" width="12" style="1162" customWidth="1"/>
    <col min="12046" max="12288" width="10.88671875" style="1162"/>
    <col min="12289" max="12289" width="56.6640625" style="1162" customWidth="1"/>
    <col min="12290" max="12290" width="10.33203125" style="1162" customWidth="1"/>
    <col min="12291" max="12291" width="11" style="1162" bestFit="1" customWidth="1"/>
    <col min="12292" max="12292" width="14.21875" style="1162" customWidth="1"/>
    <col min="12293" max="12293" width="10.77734375" style="1162" customWidth="1"/>
    <col min="12294" max="12295" width="10.88671875" style="1162"/>
    <col min="12296" max="12296" width="11" style="1162" customWidth="1"/>
    <col min="12297" max="12297" width="7.88671875" style="1162" customWidth="1"/>
    <col min="12298" max="12300" width="12.33203125" style="1162" customWidth="1"/>
    <col min="12301" max="12301" width="12" style="1162" customWidth="1"/>
    <col min="12302" max="12544" width="10.88671875" style="1162"/>
    <col min="12545" max="12545" width="56.6640625" style="1162" customWidth="1"/>
    <col min="12546" max="12546" width="10.33203125" style="1162" customWidth="1"/>
    <col min="12547" max="12547" width="11" style="1162" bestFit="1" customWidth="1"/>
    <col min="12548" max="12548" width="14.21875" style="1162" customWidth="1"/>
    <col min="12549" max="12549" width="10.77734375" style="1162" customWidth="1"/>
    <col min="12550" max="12551" width="10.88671875" style="1162"/>
    <col min="12552" max="12552" width="11" style="1162" customWidth="1"/>
    <col min="12553" max="12553" width="7.88671875" style="1162" customWidth="1"/>
    <col min="12554" max="12556" width="12.33203125" style="1162" customWidth="1"/>
    <col min="12557" max="12557" width="12" style="1162" customWidth="1"/>
    <col min="12558" max="12800" width="10.88671875" style="1162"/>
    <col min="12801" max="12801" width="56.6640625" style="1162" customWidth="1"/>
    <col min="12802" max="12802" width="10.33203125" style="1162" customWidth="1"/>
    <col min="12803" max="12803" width="11" style="1162" bestFit="1" customWidth="1"/>
    <col min="12804" max="12804" width="14.21875" style="1162" customWidth="1"/>
    <col min="12805" max="12805" width="10.77734375" style="1162" customWidth="1"/>
    <col min="12806" max="12807" width="10.88671875" style="1162"/>
    <col min="12808" max="12808" width="11" style="1162" customWidth="1"/>
    <col min="12809" max="12809" width="7.88671875" style="1162" customWidth="1"/>
    <col min="12810" max="12812" width="12.33203125" style="1162" customWidth="1"/>
    <col min="12813" max="12813" width="12" style="1162" customWidth="1"/>
    <col min="12814" max="13056" width="10.88671875" style="1162"/>
    <col min="13057" max="13057" width="56.6640625" style="1162" customWidth="1"/>
    <col min="13058" max="13058" width="10.33203125" style="1162" customWidth="1"/>
    <col min="13059" max="13059" width="11" style="1162" bestFit="1" customWidth="1"/>
    <col min="13060" max="13060" width="14.21875" style="1162" customWidth="1"/>
    <col min="13061" max="13061" width="10.77734375" style="1162" customWidth="1"/>
    <col min="13062" max="13063" width="10.88671875" style="1162"/>
    <col min="13064" max="13064" width="11" style="1162" customWidth="1"/>
    <col min="13065" max="13065" width="7.88671875" style="1162" customWidth="1"/>
    <col min="13066" max="13068" width="12.33203125" style="1162" customWidth="1"/>
    <col min="13069" max="13069" width="12" style="1162" customWidth="1"/>
    <col min="13070" max="13312" width="10.88671875" style="1162"/>
    <col min="13313" max="13313" width="56.6640625" style="1162" customWidth="1"/>
    <col min="13314" max="13314" width="10.33203125" style="1162" customWidth="1"/>
    <col min="13315" max="13315" width="11" style="1162" bestFit="1" customWidth="1"/>
    <col min="13316" max="13316" width="14.21875" style="1162" customWidth="1"/>
    <col min="13317" max="13317" width="10.77734375" style="1162" customWidth="1"/>
    <col min="13318" max="13319" width="10.88671875" style="1162"/>
    <col min="13320" max="13320" width="11" style="1162" customWidth="1"/>
    <col min="13321" max="13321" width="7.88671875" style="1162" customWidth="1"/>
    <col min="13322" max="13324" width="12.33203125" style="1162" customWidth="1"/>
    <col min="13325" max="13325" width="12" style="1162" customWidth="1"/>
    <col min="13326" max="13568" width="10.88671875" style="1162"/>
    <col min="13569" max="13569" width="56.6640625" style="1162" customWidth="1"/>
    <col min="13570" max="13570" width="10.33203125" style="1162" customWidth="1"/>
    <col min="13571" max="13571" width="11" style="1162" bestFit="1" customWidth="1"/>
    <col min="13572" max="13572" width="14.21875" style="1162" customWidth="1"/>
    <col min="13573" max="13573" width="10.77734375" style="1162" customWidth="1"/>
    <col min="13574" max="13575" width="10.88671875" style="1162"/>
    <col min="13576" max="13576" width="11" style="1162" customWidth="1"/>
    <col min="13577" max="13577" width="7.88671875" style="1162" customWidth="1"/>
    <col min="13578" max="13580" width="12.33203125" style="1162" customWidth="1"/>
    <col min="13581" max="13581" width="12" style="1162" customWidth="1"/>
    <col min="13582" max="13824" width="10.88671875" style="1162"/>
    <col min="13825" max="13825" width="56.6640625" style="1162" customWidth="1"/>
    <col min="13826" max="13826" width="10.33203125" style="1162" customWidth="1"/>
    <col min="13827" max="13827" width="11" style="1162" bestFit="1" customWidth="1"/>
    <col min="13828" max="13828" width="14.21875" style="1162" customWidth="1"/>
    <col min="13829" max="13829" width="10.77734375" style="1162" customWidth="1"/>
    <col min="13830" max="13831" width="10.88671875" style="1162"/>
    <col min="13832" max="13832" width="11" style="1162" customWidth="1"/>
    <col min="13833" max="13833" width="7.88671875" style="1162" customWidth="1"/>
    <col min="13834" max="13836" width="12.33203125" style="1162" customWidth="1"/>
    <col min="13837" max="13837" width="12" style="1162" customWidth="1"/>
    <col min="13838" max="14080" width="10.88671875" style="1162"/>
    <col min="14081" max="14081" width="56.6640625" style="1162" customWidth="1"/>
    <col min="14082" max="14082" width="10.33203125" style="1162" customWidth="1"/>
    <col min="14083" max="14083" width="11" style="1162" bestFit="1" customWidth="1"/>
    <col min="14084" max="14084" width="14.21875" style="1162" customWidth="1"/>
    <col min="14085" max="14085" width="10.77734375" style="1162" customWidth="1"/>
    <col min="14086" max="14087" width="10.88671875" style="1162"/>
    <col min="14088" max="14088" width="11" style="1162" customWidth="1"/>
    <col min="14089" max="14089" width="7.88671875" style="1162" customWidth="1"/>
    <col min="14090" max="14092" width="12.33203125" style="1162" customWidth="1"/>
    <col min="14093" max="14093" width="12" style="1162" customWidth="1"/>
    <col min="14094" max="14336" width="10.88671875" style="1162"/>
    <col min="14337" max="14337" width="56.6640625" style="1162" customWidth="1"/>
    <col min="14338" max="14338" width="10.33203125" style="1162" customWidth="1"/>
    <col min="14339" max="14339" width="11" style="1162" bestFit="1" customWidth="1"/>
    <col min="14340" max="14340" width="14.21875" style="1162" customWidth="1"/>
    <col min="14341" max="14341" width="10.77734375" style="1162" customWidth="1"/>
    <col min="14342" max="14343" width="10.88671875" style="1162"/>
    <col min="14344" max="14344" width="11" style="1162" customWidth="1"/>
    <col min="14345" max="14345" width="7.88671875" style="1162" customWidth="1"/>
    <col min="14346" max="14348" width="12.33203125" style="1162" customWidth="1"/>
    <col min="14349" max="14349" width="12" style="1162" customWidth="1"/>
    <col min="14350" max="14592" width="10.88671875" style="1162"/>
    <col min="14593" max="14593" width="56.6640625" style="1162" customWidth="1"/>
    <col min="14594" max="14594" width="10.33203125" style="1162" customWidth="1"/>
    <col min="14595" max="14595" width="11" style="1162" bestFit="1" customWidth="1"/>
    <col min="14596" max="14596" width="14.21875" style="1162" customWidth="1"/>
    <col min="14597" max="14597" width="10.77734375" style="1162" customWidth="1"/>
    <col min="14598" max="14599" width="10.88671875" style="1162"/>
    <col min="14600" max="14600" width="11" style="1162" customWidth="1"/>
    <col min="14601" max="14601" width="7.88671875" style="1162" customWidth="1"/>
    <col min="14602" max="14604" width="12.33203125" style="1162" customWidth="1"/>
    <col min="14605" max="14605" width="12" style="1162" customWidth="1"/>
    <col min="14606" max="14848" width="10.88671875" style="1162"/>
    <col min="14849" max="14849" width="56.6640625" style="1162" customWidth="1"/>
    <col min="14850" max="14850" width="10.33203125" style="1162" customWidth="1"/>
    <col min="14851" max="14851" width="11" style="1162" bestFit="1" customWidth="1"/>
    <col min="14852" max="14852" width="14.21875" style="1162" customWidth="1"/>
    <col min="14853" max="14853" width="10.77734375" style="1162" customWidth="1"/>
    <col min="14854" max="14855" width="10.88671875" style="1162"/>
    <col min="14856" max="14856" width="11" style="1162" customWidth="1"/>
    <col min="14857" max="14857" width="7.88671875" style="1162" customWidth="1"/>
    <col min="14858" max="14860" width="12.33203125" style="1162" customWidth="1"/>
    <col min="14861" max="14861" width="12" style="1162" customWidth="1"/>
    <col min="14862" max="15104" width="10.88671875" style="1162"/>
    <col min="15105" max="15105" width="56.6640625" style="1162" customWidth="1"/>
    <col min="15106" max="15106" width="10.33203125" style="1162" customWidth="1"/>
    <col min="15107" max="15107" width="11" style="1162" bestFit="1" customWidth="1"/>
    <col min="15108" max="15108" width="14.21875" style="1162" customWidth="1"/>
    <col min="15109" max="15109" width="10.77734375" style="1162" customWidth="1"/>
    <col min="15110" max="15111" width="10.88671875" style="1162"/>
    <col min="15112" max="15112" width="11" style="1162" customWidth="1"/>
    <col min="15113" max="15113" width="7.88671875" style="1162" customWidth="1"/>
    <col min="15114" max="15116" width="12.33203125" style="1162" customWidth="1"/>
    <col min="15117" max="15117" width="12" style="1162" customWidth="1"/>
    <col min="15118" max="15360" width="10.88671875" style="1162"/>
    <col min="15361" max="15361" width="56.6640625" style="1162" customWidth="1"/>
    <col min="15362" max="15362" width="10.33203125" style="1162" customWidth="1"/>
    <col min="15363" max="15363" width="11" style="1162" bestFit="1" customWidth="1"/>
    <col min="15364" max="15364" width="14.21875" style="1162" customWidth="1"/>
    <col min="15365" max="15365" width="10.77734375" style="1162" customWidth="1"/>
    <col min="15366" max="15367" width="10.88671875" style="1162"/>
    <col min="15368" max="15368" width="11" style="1162" customWidth="1"/>
    <col min="15369" max="15369" width="7.88671875" style="1162" customWidth="1"/>
    <col min="15370" max="15372" width="12.33203125" style="1162" customWidth="1"/>
    <col min="15373" max="15373" width="12" style="1162" customWidth="1"/>
    <col min="15374" max="15616" width="10.88671875" style="1162"/>
    <col min="15617" max="15617" width="56.6640625" style="1162" customWidth="1"/>
    <col min="15618" max="15618" width="10.33203125" style="1162" customWidth="1"/>
    <col min="15619" max="15619" width="11" style="1162" bestFit="1" customWidth="1"/>
    <col min="15620" max="15620" width="14.21875" style="1162" customWidth="1"/>
    <col min="15621" max="15621" width="10.77734375" style="1162" customWidth="1"/>
    <col min="15622" max="15623" width="10.88671875" style="1162"/>
    <col min="15624" max="15624" width="11" style="1162" customWidth="1"/>
    <col min="15625" max="15625" width="7.88671875" style="1162" customWidth="1"/>
    <col min="15626" max="15628" width="12.33203125" style="1162" customWidth="1"/>
    <col min="15629" max="15629" width="12" style="1162" customWidth="1"/>
    <col min="15630" max="15872" width="10.88671875" style="1162"/>
    <col min="15873" max="15873" width="56.6640625" style="1162" customWidth="1"/>
    <col min="15874" max="15874" width="10.33203125" style="1162" customWidth="1"/>
    <col min="15875" max="15875" width="11" style="1162" bestFit="1" customWidth="1"/>
    <col min="15876" max="15876" width="14.21875" style="1162" customWidth="1"/>
    <col min="15877" max="15877" width="10.77734375" style="1162" customWidth="1"/>
    <col min="15878" max="15879" width="10.88671875" style="1162"/>
    <col min="15880" max="15880" width="11" style="1162" customWidth="1"/>
    <col min="15881" max="15881" width="7.88671875" style="1162" customWidth="1"/>
    <col min="15882" max="15884" width="12.33203125" style="1162" customWidth="1"/>
    <col min="15885" max="15885" width="12" style="1162" customWidth="1"/>
    <col min="15886" max="16128" width="10.88671875" style="1162"/>
    <col min="16129" max="16129" width="56.6640625" style="1162" customWidth="1"/>
    <col min="16130" max="16130" width="10.33203125" style="1162" customWidth="1"/>
    <col min="16131" max="16131" width="11" style="1162" bestFit="1" customWidth="1"/>
    <col min="16132" max="16132" width="14.21875" style="1162" customWidth="1"/>
    <col min="16133" max="16133" width="10.77734375" style="1162" customWidth="1"/>
    <col min="16134" max="16135" width="10.88671875" style="1162"/>
    <col min="16136" max="16136" width="11" style="1162" customWidth="1"/>
    <col min="16137" max="16137" width="7.88671875" style="1162" customWidth="1"/>
    <col min="16138" max="16140" width="12.33203125" style="1162" customWidth="1"/>
    <col min="16141" max="16141" width="12" style="1162" customWidth="1"/>
    <col min="16142" max="16384" width="10.88671875" style="1162"/>
  </cols>
  <sheetData>
    <row r="1" spans="1:13" x14ac:dyDescent="0.25">
      <c r="A1" s="183" t="s">
        <v>216</v>
      </c>
      <c r="M1" s="238" t="s">
        <v>1056</v>
      </c>
    </row>
    <row r="2" spans="1:13" x14ac:dyDescent="0.25">
      <c r="A2" s="1019"/>
      <c r="L2" s="1163" t="s">
        <v>1057</v>
      </c>
      <c r="M2" s="1164"/>
    </row>
    <row r="3" spans="1:13" x14ac:dyDescent="0.25">
      <c r="A3" s="1165" t="s">
        <v>106</v>
      </c>
      <c r="B3" s="1165"/>
      <c r="C3" s="1165"/>
      <c r="D3" s="1165"/>
      <c r="E3" s="1165"/>
      <c r="F3" s="1165"/>
      <c r="G3" s="1165"/>
      <c r="H3" s="1165"/>
      <c r="I3" s="1165"/>
      <c r="J3" s="1165"/>
      <c r="K3" s="1165"/>
      <c r="L3" s="1165"/>
      <c r="M3" s="1165"/>
    </row>
    <row r="4" spans="1:13" x14ac:dyDescent="0.25">
      <c r="A4" s="1166"/>
      <c r="B4" s="1166"/>
      <c r="C4" s="1166"/>
      <c r="D4" s="1166"/>
      <c r="E4" s="1167" t="s">
        <v>4</v>
      </c>
      <c r="F4" s="1166"/>
      <c r="G4" s="1166"/>
      <c r="H4" s="1166"/>
      <c r="I4" s="1166"/>
      <c r="J4" s="1166"/>
      <c r="K4" s="1166"/>
      <c r="L4" s="1166"/>
      <c r="M4" s="1166"/>
    </row>
    <row r="6" spans="1:13" x14ac:dyDescent="0.25">
      <c r="L6" s="238"/>
      <c r="M6" s="238"/>
    </row>
    <row r="7" spans="1:13" x14ac:dyDescent="0.25">
      <c r="A7" s="1168"/>
      <c r="B7" s="1169" t="s">
        <v>1058</v>
      </c>
      <c r="C7" s="1170"/>
      <c r="D7" s="1170"/>
      <c r="E7" s="1171"/>
      <c r="F7" s="1169" t="s">
        <v>1059</v>
      </c>
      <c r="G7" s="1170"/>
      <c r="H7" s="1170"/>
      <c r="I7" s="1171"/>
      <c r="J7" s="1169" t="s">
        <v>393</v>
      </c>
      <c r="K7" s="1170"/>
      <c r="L7" s="1170"/>
      <c r="M7" s="1171"/>
    </row>
    <row r="8" spans="1:13" ht="26.4" x14ac:dyDescent="0.25">
      <c r="A8" s="1172"/>
      <c r="B8" s="1173" t="s">
        <v>1037</v>
      </c>
      <c r="C8" s="1173" t="s">
        <v>305</v>
      </c>
      <c r="D8" s="1173" t="s">
        <v>223</v>
      </c>
      <c r="E8" s="1174" t="s">
        <v>1060</v>
      </c>
      <c r="F8" s="1173" t="s">
        <v>1037</v>
      </c>
      <c r="G8" s="1173" t="s">
        <v>305</v>
      </c>
      <c r="H8" s="1173" t="s">
        <v>223</v>
      </c>
      <c r="I8" s="1175" t="s">
        <v>1060</v>
      </c>
      <c r="J8" s="1173" t="s">
        <v>1037</v>
      </c>
      <c r="K8" s="1173" t="s">
        <v>305</v>
      </c>
      <c r="L8" s="1173" t="s">
        <v>223</v>
      </c>
      <c r="M8" s="1174" t="s">
        <v>1060</v>
      </c>
    </row>
    <row r="9" spans="1:13" x14ac:dyDescent="0.25">
      <c r="A9" s="1176" t="s">
        <v>1061</v>
      </c>
      <c r="B9" s="1177">
        <f>SUM(B11+B22)</f>
        <v>1035301</v>
      </c>
      <c r="C9" s="1177">
        <f>SUM(C11+C22)</f>
        <v>1132332</v>
      </c>
      <c r="D9" s="1177">
        <f>SUM(D11+D22)</f>
        <v>1132212</v>
      </c>
      <c r="E9" s="1178">
        <f>SUM(D9*100/C9)</f>
        <v>99.989402401415845</v>
      </c>
      <c r="F9" s="1177">
        <f>SUM(F11+F22)</f>
        <v>8080</v>
      </c>
      <c r="G9" s="1177">
        <f>SUM(G11+G22)</f>
        <v>5246</v>
      </c>
      <c r="H9" s="1177">
        <f>SUM(H11+H22)</f>
        <v>5246</v>
      </c>
      <c r="I9" s="1178">
        <f>SUM(H9*100/G9)</f>
        <v>100</v>
      </c>
      <c r="J9" s="1177">
        <f>SUM(B9+F9)</f>
        <v>1043381</v>
      </c>
      <c r="K9" s="1177">
        <f>SUM(C9+G9)</f>
        <v>1137578</v>
      </c>
      <c r="L9" s="1177">
        <f>SUM(D9+H9)</f>
        <v>1137458</v>
      </c>
      <c r="M9" s="1179">
        <f>SUM(L9*100/K9)</f>
        <v>99.98945127279184</v>
      </c>
    </row>
    <row r="10" spans="1:13" x14ac:dyDescent="0.25">
      <c r="A10" s="1180" t="s">
        <v>1062</v>
      </c>
      <c r="B10" s="1181"/>
      <c r="C10" s="1182"/>
      <c r="D10" s="1181"/>
      <c r="E10" s="1183"/>
      <c r="F10" s="1184"/>
      <c r="G10" s="1185"/>
      <c r="H10" s="1181"/>
      <c r="I10" s="1186"/>
      <c r="J10" s="1187"/>
      <c r="K10" s="1188"/>
      <c r="L10" s="1189"/>
      <c r="M10" s="1186"/>
    </row>
    <row r="11" spans="1:13" ht="26.4" x14ac:dyDescent="0.25">
      <c r="A11" s="1190" t="s">
        <v>1063</v>
      </c>
      <c r="B11" s="1191">
        <f>SUM(B13+B14)</f>
        <v>0</v>
      </c>
      <c r="C11" s="1191">
        <f>SUM(C13+C14)</f>
        <v>0</v>
      </c>
      <c r="D11" s="1191">
        <f>SUM(D13+D14)</f>
        <v>0</v>
      </c>
      <c r="E11" s="1192" t="s">
        <v>229</v>
      </c>
      <c r="F11" s="1191">
        <f>SUM(F13+F14)</f>
        <v>8080</v>
      </c>
      <c r="G11" s="1191">
        <f>SUM(G13+G14)</f>
        <v>5246</v>
      </c>
      <c r="H11" s="1191">
        <f>SUM(H13+H14)</f>
        <v>5246</v>
      </c>
      <c r="I11" s="1186">
        <f>SUM(H11*100/G11)</f>
        <v>100</v>
      </c>
      <c r="J11" s="1191">
        <f>SUM(B11+F11)</f>
        <v>8080</v>
      </c>
      <c r="K11" s="1191">
        <f>SUM(C11+G11)</f>
        <v>5246</v>
      </c>
      <c r="L11" s="1191">
        <f>SUM(D11+H11)</f>
        <v>5246</v>
      </c>
      <c r="M11" s="1186">
        <f t="shared" ref="M11:M38" si="0">SUM(L11*100/K11)</f>
        <v>100</v>
      </c>
    </row>
    <row r="12" spans="1:13" x14ac:dyDescent="0.25">
      <c r="A12" s="1180" t="s">
        <v>1062</v>
      </c>
      <c r="B12" s="1193"/>
      <c r="C12" s="1194"/>
      <c r="D12" s="1193"/>
      <c r="E12" s="1183"/>
      <c r="F12" s="1195"/>
      <c r="G12" s="1196"/>
      <c r="H12" s="1191"/>
      <c r="I12" s="1186"/>
      <c r="J12" s="1197"/>
      <c r="K12" s="1198"/>
      <c r="L12" s="1199"/>
      <c r="M12" s="1200"/>
    </row>
    <row r="13" spans="1:13" x14ac:dyDescent="0.25">
      <c r="A13" s="1201" t="s">
        <v>1064</v>
      </c>
      <c r="B13" s="1193">
        <v>0</v>
      </c>
      <c r="C13" s="1202">
        <v>0</v>
      </c>
      <c r="D13" s="1193">
        <v>0</v>
      </c>
      <c r="E13" s="1203" t="s">
        <v>229</v>
      </c>
      <c r="F13" s="1195">
        <v>2700</v>
      </c>
      <c r="G13" s="1193">
        <v>0</v>
      </c>
      <c r="H13" s="1193">
        <v>0</v>
      </c>
      <c r="I13" s="1204" t="s">
        <v>229</v>
      </c>
      <c r="J13" s="1193">
        <f t="shared" ref="J13:L23" si="1">SUM(B13+F13)</f>
        <v>2700</v>
      </c>
      <c r="K13" s="1193">
        <f t="shared" si="1"/>
        <v>0</v>
      </c>
      <c r="L13" s="1193">
        <f t="shared" si="1"/>
        <v>0</v>
      </c>
      <c r="M13" s="1204" t="s">
        <v>229</v>
      </c>
    </row>
    <row r="14" spans="1:13" x14ac:dyDescent="0.25">
      <c r="A14" s="1180" t="s">
        <v>1065</v>
      </c>
      <c r="B14" s="1195">
        <f>SUM(B15:B21)</f>
        <v>0</v>
      </c>
      <c r="C14" s="1195">
        <f>SUM(C15:C21)</f>
        <v>0</v>
      </c>
      <c r="D14" s="1195">
        <f>SUM(D15:D21)</f>
        <v>0</v>
      </c>
      <c r="E14" s="1203" t="s">
        <v>229</v>
      </c>
      <c r="F14" s="1195">
        <f>SUM(F15:F21)</f>
        <v>5380</v>
      </c>
      <c r="G14" s="1195">
        <v>5246</v>
      </c>
      <c r="H14" s="1195">
        <v>5246</v>
      </c>
      <c r="I14" s="1200">
        <f t="shared" ref="I14:I21" si="2">SUM(H14*100/G14)</f>
        <v>100</v>
      </c>
      <c r="J14" s="1193">
        <f t="shared" si="1"/>
        <v>5380</v>
      </c>
      <c r="K14" s="1193">
        <f t="shared" si="1"/>
        <v>5246</v>
      </c>
      <c r="L14" s="1193">
        <f t="shared" si="1"/>
        <v>5246</v>
      </c>
      <c r="M14" s="1200">
        <f t="shared" si="0"/>
        <v>100</v>
      </c>
    </row>
    <row r="15" spans="1:13" x14ac:dyDescent="0.25">
      <c r="A15" s="1205" t="s">
        <v>1066</v>
      </c>
      <c r="B15" s="1193">
        <v>0</v>
      </c>
      <c r="C15" s="1202">
        <v>0</v>
      </c>
      <c r="D15" s="1193">
        <v>0</v>
      </c>
      <c r="E15" s="1203" t="s">
        <v>229</v>
      </c>
      <c r="F15" s="1202">
        <v>1640</v>
      </c>
      <c r="G15" s="1193">
        <v>1640</v>
      </c>
      <c r="H15" s="1193">
        <v>1640</v>
      </c>
      <c r="I15" s="1200">
        <f t="shared" si="2"/>
        <v>100</v>
      </c>
      <c r="J15" s="1193">
        <f t="shared" si="1"/>
        <v>1640</v>
      </c>
      <c r="K15" s="1193">
        <f t="shared" si="1"/>
        <v>1640</v>
      </c>
      <c r="L15" s="1193">
        <f t="shared" si="1"/>
        <v>1640</v>
      </c>
      <c r="M15" s="1200">
        <f t="shared" si="0"/>
        <v>100</v>
      </c>
    </row>
    <row r="16" spans="1:13" x14ac:dyDescent="0.25">
      <c r="A16" s="1206" t="s">
        <v>1067</v>
      </c>
      <c r="B16" s="1193">
        <v>0</v>
      </c>
      <c r="C16" s="1202">
        <v>0</v>
      </c>
      <c r="D16" s="1193">
        <v>0</v>
      </c>
      <c r="E16" s="1203" t="s">
        <v>229</v>
      </c>
      <c r="F16" s="1202">
        <v>1060</v>
      </c>
      <c r="G16" s="1193">
        <v>1060</v>
      </c>
      <c r="H16" s="1193">
        <v>1060</v>
      </c>
      <c r="I16" s="1200">
        <f t="shared" si="2"/>
        <v>100</v>
      </c>
      <c r="J16" s="1193">
        <f t="shared" si="1"/>
        <v>1060</v>
      </c>
      <c r="K16" s="1193">
        <f t="shared" si="1"/>
        <v>1060</v>
      </c>
      <c r="L16" s="1193">
        <f t="shared" si="1"/>
        <v>1060</v>
      </c>
      <c r="M16" s="1200">
        <f t="shared" si="0"/>
        <v>100</v>
      </c>
    </row>
    <row r="17" spans="1:13" x14ac:dyDescent="0.25">
      <c r="A17" s="1206" t="s">
        <v>1068</v>
      </c>
      <c r="B17" s="1193">
        <v>0</v>
      </c>
      <c r="C17" s="1202">
        <v>0</v>
      </c>
      <c r="D17" s="1193">
        <v>0</v>
      </c>
      <c r="E17" s="1203" t="s">
        <v>229</v>
      </c>
      <c r="F17" s="1202">
        <v>1100</v>
      </c>
      <c r="G17" s="1193">
        <v>1100</v>
      </c>
      <c r="H17" s="1193">
        <v>1100</v>
      </c>
      <c r="I17" s="1200">
        <f t="shared" si="2"/>
        <v>100</v>
      </c>
      <c r="J17" s="1193">
        <f t="shared" si="1"/>
        <v>1100</v>
      </c>
      <c r="K17" s="1193">
        <f t="shared" si="1"/>
        <v>1100</v>
      </c>
      <c r="L17" s="1193">
        <f t="shared" si="1"/>
        <v>1100</v>
      </c>
      <c r="M17" s="1200">
        <f t="shared" si="0"/>
        <v>100</v>
      </c>
    </row>
    <row r="18" spans="1:13" x14ac:dyDescent="0.25">
      <c r="A18" s="1206" t="s">
        <v>1069</v>
      </c>
      <c r="B18" s="1193">
        <v>0</v>
      </c>
      <c r="C18" s="1202">
        <v>0</v>
      </c>
      <c r="D18" s="1193">
        <v>0</v>
      </c>
      <c r="E18" s="1203" t="s">
        <v>229</v>
      </c>
      <c r="F18" s="1202">
        <v>604</v>
      </c>
      <c r="G18" s="1193">
        <v>470</v>
      </c>
      <c r="H18" s="1193">
        <v>470</v>
      </c>
      <c r="I18" s="1200">
        <f t="shared" si="2"/>
        <v>100</v>
      </c>
      <c r="J18" s="1193">
        <f t="shared" si="1"/>
        <v>604</v>
      </c>
      <c r="K18" s="1193">
        <f t="shared" si="1"/>
        <v>470</v>
      </c>
      <c r="L18" s="1193">
        <f t="shared" si="1"/>
        <v>470</v>
      </c>
      <c r="M18" s="1200">
        <f t="shared" si="0"/>
        <v>100</v>
      </c>
    </row>
    <row r="19" spans="1:13" x14ac:dyDescent="0.25">
      <c r="A19" s="1206" t="s">
        <v>1070</v>
      </c>
      <c r="B19" s="1193">
        <v>0</v>
      </c>
      <c r="C19" s="1193">
        <v>0</v>
      </c>
      <c r="D19" s="1193">
        <v>0</v>
      </c>
      <c r="E19" s="1203" t="s">
        <v>229</v>
      </c>
      <c r="F19" s="1193">
        <v>410</v>
      </c>
      <c r="G19" s="1193">
        <v>410</v>
      </c>
      <c r="H19" s="1193">
        <v>410</v>
      </c>
      <c r="I19" s="1200">
        <f t="shared" si="2"/>
        <v>100</v>
      </c>
      <c r="J19" s="1193">
        <f t="shared" si="1"/>
        <v>410</v>
      </c>
      <c r="K19" s="1193">
        <f t="shared" si="1"/>
        <v>410</v>
      </c>
      <c r="L19" s="1193">
        <f t="shared" si="1"/>
        <v>410</v>
      </c>
      <c r="M19" s="1200">
        <f t="shared" si="0"/>
        <v>100</v>
      </c>
    </row>
    <row r="20" spans="1:13" x14ac:dyDescent="0.25">
      <c r="A20" s="1206" t="s">
        <v>1071</v>
      </c>
      <c r="B20" s="1193">
        <v>0</v>
      </c>
      <c r="C20" s="1193">
        <v>0</v>
      </c>
      <c r="D20" s="1193">
        <v>0</v>
      </c>
      <c r="E20" s="1203" t="s">
        <v>229</v>
      </c>
      <c r="F20" s="1193">
        <v>366</v>
      </c>
      <c r="G20" s="1193">
        <v>366</v>
      </c>
      <c r="H20" s="1193">
        <v>366</v>
      </c>
      <c r="I20" s="1200">
        <f t="shared" si="2"/>
        <v>100</v>
      </c>
      <c r="J20" s="1207">
        <f t="shared" si="1"/>
        <v>366</v>
      </c>
      <c r="K20" s="1193">
        <f t="shared" si="1"/>
        <v>366</v>
      </c>
      <c r="L20" s="1193">
        <f t="shared" si="1"/>
        <v>366</v>
      </c>
      <c r="M20" s="1200">
        <f t="shared" si="0"/>
        <v>100</v>
      </c>
    </row>
    <row r="21" spans="1:13" x14ac:dyDescent="0.25">
      <c r="A21" s="1206" t="s">
        <v>1072</v>
      </c>
      <c r="B21" s="1193">
        <v>0</v>
      </c>
      <c r="C21" s="1193">
        <v>0</v>
      </c>
      <c r="D21" s="1193">
        <v>0</v>
      </c>
      <c r="E21" s="1203" t="s">
        <v>229</v>
      </c>
      <c r="F21" s="1193">
        <v>200</v>
      </c>
      <c r="G21" s="1193">
        <v>200</v>
      </c>
      <c r="H21" s="1193">
        <v>200</v>
      </c>
      <c r="I21" s="1200">
        <f t="shared" si="2"/>
        <v>100</v>
      </c>
      <c r="J21" s="1207">
        <f t="shared" si="1"/>
        <v>200</v>
      </c>
      <c r="K21" s="1193">
        <f t="shared" si="1"/>
        <v>200</v>
      </c>
      <c r="L21" s="1193">
        <f t="shared" si="1"/>
        <v>200</v>
      </c>
      <c r="M21" s="1200">
        <f t="shared" si="0"/>
        <v>100</v>
      </c>
    </row>
    <row r="22" spans="1:13" ht="27" customHeight="1" x14ac:dyDescent="0.25">
      <c r="A22" s="1208" t="s">
        <v>1073</v>
      </c>
      <c r="B22" s="1209">
        <f>SUM(B23+B34)</f>
        <v>1035301</v>
      </c>
      <c r="C22" s="1209">
        <f>SUM(C23+C34)</f>
        <v>1132332</v>
      </c>
      <c r="D22" s="1209">
        <f>SUM(D23+D34)</f>
        <v>1132212</v>
      </c>
      <c r="E22" s="1210">
        <f>SUM(D22*100/C22)</f>
        <v>99.989402401415845</v>
      </c>
      <c r="F22" s="1209">
        <f>SUM(F23+F34)</f>
        <v>0</v>
      </c>
      <c r="G22" s="1209">
        <f>SUM(G23+G34)</f>
        <v>0</v>
      </c>
      <c r="H22" s="1209">
        <f>SUM(H23+H34)</f>
        <v>0</v>
      </c>
      <c r="I22" s="1211" t="s">
        <v>229</v>
      </c>
      <c r="J22" s="1212">
        <f>SUM(B22+F22)</f>
        <v>1035301</v>
      </c>
      <c r="K22" s="1212">
        <f t="shared" si="1"/>
        <v>1132332</v>
      </c>
      <c r="L22" s="1212">
        <f t="shared" si="1"/>
        <v>1132212</v>
      </c>
      <c r="M22" s="1186">
        <f t="shared" si="0"/>
        <v>99.989402401415845</v>
      </c>
    </row>
    <row r="23" spans="1:13" ht="15" customHeight="1" x14ac:dyDescent="0.25">
      <c r="A23" s="1201" t="s">
        <v>1074</v>
      </c>
      <c r="B23" s="1193">
        <f>SUM(B26+B28+B29+B30+B31+B33)</f>
        <v>1025892</v>
      </c>
      <c r="C23" s="1193">
        <f>SUM(C26+C28+C29+C30+C31+C33)</f>
        <v>1122974</v>
      </c>
      <c r="D23" s="1193">
        <f>SUM(D26+D28+D29+D30+D31+D33)</f>
        <v>1122854</v>
      </c>
      <c r="E23" s="1213">
        <f>SUM(D23*100/C23)</f>
        <v>99.989314089195304</v>
      </c>
      <c r="F23" s="1193">
        <f>SUM(F26+F28+F29+F30+F31+F33)</f>
        <v>0</v>
      </c>
      <c r="G23" s="1193">
        <f>SUM(G26+G28+G29+G30+G31+G33)</f>
        <v>0</v>
      </c>
      <c r="H23" s="1193">
        <f>SUM(H26+H28+H29+H30+H31+H33)</f>
        <v>0</v>
      </c>
      <c r="I23" s="1203" t="s">
        <v>229</v>
      </c>
      <c r="J23" s="1197">
        <f>SUM(B23+F23)</f>
        <v>1025892</v>
      </c>
      <c r="K23" s="1197">
        <f t="shared" si="1"/>
        <v>1122974</v>
      </c>
      <c r="L23" s="1197">
        <f t="shared" si="1"/>
        <v>1122854</v>
      </c>
      <c r="M23" s="1200">
        <f t="shared" si="0"/>
        <v>99.989314089195304</v>
      </c>
    </row>
    <row r="24" spans="1:13" ht="15" customHeight="1" x14ac:dyDescent="0.25">
      <c r="A24" s="1201" t="s">
        <v>1062</v>
      </c>
      <c r="B24" s="1191"/>
      <c r="C24" s="1191"/>
      <c r="D24" s="1191"/>
      <c r="E24" s="1214"/>
      <c r="F24" s="1215"/>
      <c r="G24" s="1216"/>
      <c r="H24" s="1191"/>
      <c r="I24" s="1203"/>
      <c r="J24" s="1217"/>
      <c r="K24" s="1217"/>
      <c r="L24" s="1215"/>
      <c r="M24" s="1200"/>
    </row>
    <row r="25" spans="1:13" x14ac:dyDescent="0.25">
      <c r="A25" s="1218" t="s">
        <v>1075</v>
      </c>
      <c r="B25" s="1193"/>
      <c r="C25" s="1194"/>
      <c r="D25" s="1193"/>
      <c r="E25" s="1214"/>
      <c r="F25" s="1219"/>
      <c r="G25" s="1219"/>
      <c r="H25" s="1193"/>
      <c r="I25" s="1203"/>
      <c r="J25" s="1197"/>
      <c r="K25" s="1198"/>
      <c r="L25" s="1193"/>
      <c r="M25" s="1200"/>
    </row>
    <row r="26" spans="1:13" x14ac:dyDescent="0.25">
      <c r="A26" s="1218" t="s">
        <v>1076</v>
      </c>
      <c r="B26" s="1193">
        <v>7734</v>
      </c>
      <c r="C26" s="1194">
        <v>9075</v>
      </c>
      <c r="D26" s="1193">
        <v>9075</v>
      </c>
      <c r="E26" s="1213">
        <f>SUM(D26*100/C26)</f>
        <v>100</v>
      </c>
      <c r="F26" s="1219">
        <v>0</v>
      </c>
      <c r="G26" s="1219">
        <v>0</v>
      </c>
      <c r="H26" s="1219">
        <v>0</v>
      </c>
      <c r="I26" s="1203" t="s">
        <v>229</v>
      </c>
      <c r="J26" s="1197">
        <f>SUM(B26+F26)</f>
        <v>7734</v>
      </c>
      <c r="K26" s="1197">
        <f>SUM(C26+G26)</f>
        <v>9075</v>
      </c>
      <c r="L26" s="1207">
        <f>SUM(D26+H26)</f>
        <v>9075</v>
      </c>
      <c r="M26" s="1200">
        <f t="shared" si="0"/>
        <v>100</v>
      </c>
    </row>
    <row r="27" spans="1:13" x14ac:dyDescent="0.25">
      <c r="A27" s="1218" t="s">
        <v>1077</v>
      </c>
      <c r="B27" s="1193"/>
      <c r="C27" s="1194"/>
      <c r="D27" s="1220"/>
      <c r="E27" s="1221"/>
      <c r="F27" s="1219"/>
      <c r="G27" s="1219"/>
      <c r="H27" s="1219"/>
      <c r="I27" s="1203"/>
      <c r="J27" s="1197"/>
      <c r="K27" s="1198"/>
      <c r="L27" s="1193"/>
      <c r="M27" s="1200"/>
    </row>
    <row r="28" spans="1:13" x14ac:dyDescent="0.25">
      <c r="A28" s="1218" t="s">
        <v>1078</v>
      </c>
      <c r="B28" s="1193">
        <v>1799</v>
      </c>
      <c r="C28" s="1194">
        <v>1799</v>
      </c>
      <c r="D28" s="1193">
        <v>1799</v>
      </c>
      <c r="E28" s="1213">
        <f>SUM(D28*100/C28)</f>
        <v>100</v>
      </c>
      <c r="F28" s="1219">
        <v>0</v>
      </c>
      <c r="G28" s="1219">
        <v>0</v>
      </c>
      <c r="H28" s="1219">
        <v>0</v>
      </c>
      <c r="I28" s="1203" t="s">
        <v>229</v>
      </c>
      <c r="J28" s="1197">
        <f t="shared" ref="J28:L34" si="3">SUM(B28+F28)</f>
        <v>1799</v>
      </c>
      <c r="K28" s="1197">
        <f t="shared" si="3"/>
        <v>1799</v>
      </c>
      <c r="L28" s="1207">
        <f t="shared" si="3"/>
        <v>1799</v>
      </c>
      <c r="M28" s="1200">
        <f t="shared" si="0"/>
        <v>100</v>
      </c>
    </row>
    <row r="29" spans="1:13" ht="26.4" x14ac:dyDescent="0.25">
      <c r="A29" s="1222" t="s">
        <v>1079</v>
      </c>
      <c r="B29" s="1193">
        <v>196</v>
      </c>
      <c r="C29" s="1194">
        <v>140</v>
      </c>
      <c r="D29" s="1193">
        <v>140</v>
      </c>
      <c r="E29" s="1213"/>
      <c r="F29" s="1219">
        <v>0</v>
      </c>
      <c r="G29" s="1219">
        <v>0</v>
      </c>
      <c r="H29" s="1219">
        <v>0</v>
      </c>
      <c r="I29" s="1203"/>
      <c r="J29" s="1197"/>
      <c r="K29" s="1197"/>
      <c r="L29" s="1207"/>
      <c r="M29" s="1200"/>
    </row>
    <row r="30" spans="1:13" x14ac:dyDescent="0.25">
      <c r="A30" s="1222" t="s">
        <v>1080</v>
      </c>
      <c r="B30" s="1193">
        <v>1008334</v>
      </c>
      <c r="C30" s="1194">
        <v>1105549</v>
      </c>
      <c r="D30" s="1193">
        <v>1105429</v>
      </c>
      <c r="E30" s="1213">
        <f>SUM(D30*100/C30)</f>
        <v>99.989145664280827</v>
      </c>
      <c r="F30" s="1219">
        <v>0</v>
      </c>
      <c r="G30" s="1194">
        <v>0</v>
      </c>
      <c r="H30" s="1193">
        <v>0</v>
      </c>
      <c r="I30" s="1203" t="s">
        <v>229</v>
      </c>
      <c r="J30" s="1197">
        <f t="shared" si="3"/>
        <v>1008334</v>
      </c>
      <c r="K30" s="1197">
        <f t="shared" si="3"/>
        <v>1105549</v>
      </c>
      <c r="L30" s="1197">
        <f t="shared" si="3"/>
        <v>1105429</v>
      </c>
      <c r="M30" s="1200">
        <f t="shared" si="0"/>
        <v>99.989145664280827</v>
      </c>
    </row>
    <row r="31" spans="1:13" x14ac:dyDescent="0.25">
      <c r="A31" s="1222" t="s">
        <v>1081</v>
      </c>
      <c r="B31" s="1193">
        <v>518</v>
      </c>
      <c r="C31" s="1194">
        <v>513</v>
      </c>
      <c r="D31" s="1193">
        <v>513</v>
      </c>
      <c r="E31" s="1213">
        <f>SUM(D31*100/C31)</f>
        <v>100</v>
      </c>
      <c r="F31" s="1219">
        <v>0</v>
      </c>
      <c r="G31" s="1219">
        <v>0</v>
      </c>
      <c r="H31" s="1219">
        <v>0</v>
      </c>
      <c r="I31" s="1203" t="s">
        <v>229</v>
      </c>
      <c r="J31" s="1197">
        <f t="shared" si="3"/>
        <v>518</v>
      </c>
      <c r="K31" s="1197">
        <f t="shared" si="3"/>
        <v>513</v>
      </c>
      <c r="L31" s="1197">
        <f t="shared" si="3"/>
        <v>513</v>
      </c>
      <c r="M31" s="1200">
        <f t="shared" si="0"/>
        <v>100</v>
      </c>
    </row>
    <row r="32" spans="1:13" x14ac:dyDescent="0.25">
      <c r="A32" s="1223" t="s">
        <v>1082</v>
      </c>
      <c r="B32" s="1193"/>
      <c r="C32" s="1202"/>
      <c r="D32" s="1193"/>
      <c r="E32" s="1213"/>
      <c r="F32" s="1224"/>
      <c r="G32" s="1224"/>
      <c r="H32" s="1225"/>
      <c r="I32" s="1203"/>
      <c r="J32" s="1197"/>
      <c r="K32" s="1197"/>
      <c r="L32" s="1197"/>
      <c r="M32" s="1200"/>
    </row>
    <row r="33" spans="1:13" x14ac:dyDescent="0.25">
      <c r="A33" s="1226" t="s">
        <v>1083</v>
      </c>
      <c r="B33" s="1193">
        <v>7311</v>
      </c>
      <c r="C33" s="1202">
        <v>5898</v>
      </c>
      <c r="D33" s="1193">
        <v>5898</v>
      </c>
      <c r="E33" s="1213">
        <f>SUM(D33*100/C33)</f>
        <v>100</v>
      </c>
      <c r="F33" s="1225">
        <v>0</v>
      </c>
      <c r="G33" s="1227">
        <v>0</v>
      </c>
      <c r="H33" s="1224">
        <v>0</v>
      </c>
      <c r="I33" s="1203" t="s">
        <v>229</v>
      </c>
      <c r="J33" s="1197">
        <f t="shared" si="3"/>
        <v>7311</v>
      </c>
      <c r="K33" s="1197">
        <f t="shared" si="3"/>
        <v>5898</v>
      </c>
      <c r="L33" s="1197">
        <f t="shared" si="3"/>
        <v>5898</v>
      </c>
      <c r="M33" s="1200">
        <f t="shared" si="0"/>
        <v>100</v>
      </c>
    </row>
    <row r="34" spans="1:13" ht="18" customHeight="1" x14ac:dyDescent="0.25">
      <c r="A34" s="1222" t="s">
        <v>1084</v>
      </c>
      <c r="B34" s="1228">
        <f>SUM(B36+B38)</f>
        <v>9409</v>
      </c>
      <c r="C34" s="1228">
        <f>SUM(C36+C38)</f>
        <v>9358</v>
      </c>
      <c r="D34" s="1228">
        <f>SUM(D36+D38)</f>
        <v>9358</v>
      </c>
      <c r="E34" s="1213">
        <f>SUM(D34*100/C34)</f>
        <v>100</v>
      </c>
      <c r="F34" s="1228">
        <f>SUM(F36+F38)</f>
        <v>0</v>
      </c>
      <c r="G34" s="1228">
        <f>SUM(G36+G38)</f>
        <v>0</v>
      </c>
      <c r="H34" s="1228">
        <f>SUM(H36+H38)</f>
        <v>0</v>
      </c>
      <c r="I34" s="1203" t="s">
        <v>229</v>
      </c>
      <c r="J34" s="1197">
        <f t="shared" si="3"/>
        <v>9409</v>
      </c>
      <c r="K34" s="1197">
        <f t="shared" si="3"/>
        <v>9358</v>
      </c>
      <c r="L34" s="1197">
        <f t="shared" si="3"/>
        <v>9358</v>
      </c>
      <c r="M34" s="1200">
        <f t="shared" si="0"/>
        <v>100</v>
      </c>
    </row>
    <row r="35" spans="1:13" ht="13.5" customHeight="1" x14ac:dyDescent="0.25">
      <c r="A35" s="1201" t="s">
        <v>1062</v>
      </c>
      <c r="B35" s="1228"/>
      <c r="C35" s="1229"/>
      <c r="D35" s="1228"/>
      <c r="E35" s="1213"/>
      <c r="F35" s="1230"/>
      <c r="G35" s="1230"/>
      <c r="H35" s="1230"/>
      <c r="I35" s="1203"/>
      <c r="J35" s="1197"/>
      <c r="K35" s="1197"/>
      <c r="L35" s="1207"/>
      <c r="M35" s="1200"/>
    </row>
    <row r="36" spans="1:13" x14ac:dyDescent="0.25">
      <c r="A36" s="1180" t="s">
        <v>1085</v>
      </c>
      <c r="B36" s="1228">
        <v>285</v>
      </c>
      <c r="C36" s="1229">
        <v>235</v>
      </c>
      <c r="D36" s="1228">
        <v>235</v>
      </c>
      <c r="E36" s="1213">
        <f>SUM(D36*100/C36)</f>
        <v>100</v>
      </c>
      <c r="F36" s="1230">
        <v>0</v>
      </c>
      <c r="G36" s="1230">
        <v>0</v>
      </c>
      <c r="H36" s="1230">
        <v>0</v>
      </c>
      <c r="I36" s="1203" t="s">
        <v>229</v>
      </c>
      <c r="J36" s="1197">
        <f>SUM(B36+F36)</f>
        <v>285</v>
      </c>
      <c r="K36" s="1197">
        <f>SUM(C36+G36)</f>
        <v>235</v>
      </c>
      <c r="L36" s="1197">
        <f>SUM(D36+H36)</f>
        <v>235</v>
      </c>
      <c r="M36" s="1200">
        <f t="shared" si="0"/>
        <v>100</v>
      </c>
    </row>
    <row r="37" spans="1:13" x14ac:dyDescent="0.25">
      <c r="A37" s="1180" t="s">
        <v>1086</v>
      </c>
      <c r="B37" s="1228"/>
      <c r="C37" s="1229"/>
      <c r="D37" s="1228"/>
      <c r="E37" s="1213"/>
      <c r="F37" s="1230"/>
      <c r="G37" s="1230"/>
      <c r="H37" s="1230"/>
      <c r="I37" s="1203"/>
      <c r="J37" s="1197"/>
      <c r="K37" s="1197"/>
      <c r="L37" s="1207"/>
      <c r="M37" s="1200"/>
    </row>
    <row r="38" spans="1:13" x14ac:dyDescent="0.25">
      <c r="A38" s="1231" t="s">
        <v>1087</v>
      </c>
      <c r="B38" s="1232">
        <v>9124</v>
      </c>
      <c r="C38" s="1233">
        <v>9123</v>
      </c>
      <c r="D38" s="1232">
        <v>9123</v>
      </c>
      <c r="E38" s="1234">
        <f>SUM(D38*100/C38)</f>
        <v>100</v>
      </c>
      <c r="F38" s="1235">
        <v>0</v>
      </c>
      <c r="G38" s="1235">
        <v>0</v>
      </c>
      <c r="H38" s="1235">
        <v>0</v>
      </c>
      <c r="I38" s="1236" t="s">
        <v>229</v>
      </c>
      <c r="J38" s="1237">
        <f>SUM(B38+F38)</f>
        <v>9124</v>
      </c>
      <c r="K38" s="1238">
        <f>SUM(C38+G38)</f>
        <v>9123</v>
      </c>
      <c r="L38" s="1239">
        <f>SUM(D38+H38)</f>
        <v>9123</v>
      </c>
      <c r="M38" s="1240">
        <f t="shared" si="0"/>
        <v>100</v>
      </c>
    </row>
    <row r="39" spans="1:13" x14ac:dyDescent="0.25">
      <c r="B39" s="1241"/>
      <c r="C39" s="1241"/>
      <c r="D39" s="1241"/>
      <c r="E39" s="1241"/>
      <c r="F39" s="1241"/>
      <c r="G39" s="1241"/>
      <c r="H39" s="1241"/>
      <c r="I39" s="1241"/>
      <c r="J39" s="1241"/>
      <c r="K39" s="1241"/>
      <c r="L39" s="1241"/>
      <c r="M39" s="1241"/>
    </row>
    <row r="40" spans="1:13" x14ac:dyDescent="0.25">
      <c r="B40" s="1241"/>
      <c r="C40" s="1241"/>
      <c r="D40" s="1241"/>
      <c r="E40" s="1241"/>
      <c r="F40" s="1241"/>
      <c r="G40" s="1241"/>
      <c r="H40" s="1241"/>
      <c r="I40" s="1241"/>
      <c r="J40" s="1241"/>
      <c r="K40" s="1241"/>
      <c r="L40" s="1241"/>
      <c r="M40" s="1241"/>
    </row>
    <row r="41" spans="1:13" x14ac:dyDescent="0.25">
      <c r="A41" s="1162" t="s">
        <v>466</v>
      </c>
      <c r="B41" s="1241"/>
      <c r="C41" s="1241"/>
      <c r="D41" s="1241"/>
      <c r="E41" s="1241"/>
      <c r="F41" s="1241"/>
      <c r="G41" s="1241"/>
      <c r="H41" s="1241"/>
      <c r="I41" s="1241"/>
      <c r="J41" s="1241"/>
      <c r="K41" s="1241"/>
      <c r="L41" s="1241"/>
      <c r="M41" s="1241"/>
    </row>
    <row r="42" spans="1:13" x14ac:dyDescent="0.25">
      <c r="B42" s="1241"/>
    </row>
    <row r="43" spans="1:13" x14ac:dyDescent="0.25">
      <c r="B43" s="1241"/>
    </row>
  </sheetData>
  <mergeCells count="5">
    <mergeCell ref="L2:M2"/>
    <mergeCell ref="A3:M3"/>
    <mergeCell ref="B7:E7"/>
    <mergeCell ref="F7:I7"/>
    <mergeCell ref="J7:M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workbookViewId="0"/>
  </sheetViews>
  <sheetFormatPr defaultColWidth="10.88671875" defaultRowHeight="13.2" x14ac:dyDescent="0.25"/>
  <cols>
    <col min="1" max="1" width="45.109375" style="1245" bestFit="1" customWidth="1"/>
    <col min="2" max="2" width="9.33203125" style="1245" customWidth="1"/>
    <col min="3" max="3" width="9.21875" style="1245" customWidth="1"/>
    <col min="4" max="4" width="10.33203125" style="1245" customWidth="1"/>
    <col min="5" max="5" width="10.21875" style="1245" customWidth="1"/>
    <col min="6" max="6" width="9.77734375" style="1245" customWidth="1"/>
    <col min="7" max="7" width="9.109375" style="1245" customWidth="1"/>
    <col min="8" max="8" width="9.6640625" style="1245" customWidth="1"/>
    <col min="9" max="9" width="9" style="1245" customWidth="1"/>
    <col min="10" max="10" width="9.6640625" style="1245" customWidth="1"/>
    <col min="11" max="11" width="9.109375" style="1245" customWidth="1"/>
    <col min="12" max="12" width="10.21875" style="1245" customWidth="1"/>
    <col min="13" max="13" width="8.77734375" style="1245" customWidth="1"/>
    <col min="14" max="256" width="10.88671875" style="1245"/>
    <col min="257" max="257" width="45.109375" style="1245" bestFit="1" customWidth="1"/>
    <col min="258" max="258" width="9.33203125" style="1245" customWidth="1"/>
    <col min="259" max="259" width="9.21875" style="1245" customWidth="1"/>
    <col min="260" max="260" width="10.33203125" style="1245" customWidth="1"/>
    <col min="261" max="261" width="10.21875" style="1245" customWidth="1"/>
    <col min="262" max="262" width="9.77734375" style="1245" customWidth="1"/>
    <col min="263" max="263" width="9.109375" style="1245" customWidth="1"/>
    <col min="264" max="264" width="9.6640625" style="1245" customWidth="1"/>
    <col min="265" max="265" width="9" style="1245" customWidth="1"/>
    <col min="266" max="266" width="9.6640625" style="1245" customWidth="1"/>
    <col min="267" max="267" width="9.109375" style="1245" customWidth="1"/>
    <col min="268" max="268" width="10.21875" style="1245" customWidth="1"/>
    <col min="269" max="269" width="8.77734375" style="1245" customWidth="1"/>
    <col min="270" max="512" width="10.88671875" style="1245"/>
    <col min="513" max="513" width="45.109375" style="1245" bestFit="1" customWidth="1"/>
    <col min="514" max="514" width="9.33203125" style="1245" customWidth="1"/>
    <col min="515" max="515" width="9.21875" style="1245" customWidth="1"/>
    <col min="516" max="516" width="10.33203125" style="1245" customWidth="1"/>
    <col min="517" max="517" width="10.21875" style="1245" customWidth="1"/>
    <col min="518" max="518" width="9.77734375" style="1245" customWidth="1"/>
    <col min="519" max="519" width="9.109375" style="1245" customWidth="1"/>
    <col min="520" max="520" width="9.6640625" style="1245" customWidth="1"/>
    <col min="521" max="521" width="9" style="1245" customWidth="1"/>
    <col min="522" max="522" width="9.6640625" style="1245" customWidth="1"/>
    <col min="523" max="523" width="9.109375" style="1245" customWidth="1"/>
    <col min="524" max="524" width="10.21875" style="1245" customWidth="1"/>
    <col min="525" max="525" width="8.77734375" style="1245" customWidth="1"/>
    <col min="526" max="768" width="10.88671875" style="1245"/>
    <col min="769" max="769" width="45.109375" style="1245" bestFit="1" customWidth="1"/>
    <col min="770" max="770" width="9.33203125" style="1245" customWidth="1"/>
    <col min="771" max="771" width="9.21875" style="1245" customWidth="1"/>
    <col min="772" max="772" width="10.33203125" style="1245" customWidth="1"/>
    <col min="773" max="773" width="10.21875" style="1245" customWidth="1"/>
    <col min="774" max="774" width="9.77734375" style="1245" customWidth="1"/>
    <col min="775" max="775" width="9.109375" style="1245" customWidth="1"/>
    <col min="776" max="776" width="9.6640625" style="1245" customWidth="1"/>
    <col min="777" max="777" width="9" style="1245" customWidth="1"/>
    <col min="778" max="778" width="9.6640625" style="1245" customWidth="1"/>
    <col min="779" max="779" width="9.109375" style="1245" customWidth="1"/>
    <col min="780" max="780" width="10.21875" style="1245" customWidth="1"/>
    <col min="781" max="781" width="8.77734375" style="1245" customWidth="1"/>
    <col min="782" max="1024" width="10.88671875" style="1245"/>
    <col min="1025" max="1025" width="45.109375" style="1245" bestFit="1" customWidth="1"/>
    <col min="1026" max="1026" width="9.33203125" style="1245" customWidth="1"/>
    <col min="1027" max="1027" width="9.21875" style="1245" customWidth="1"/>
    <col min="1028" max="1028" width="10.33203125" style="1245" customWidth="1"/>
    <col min="1029" max="1029" width="10.21875" style="1245" customWidth="1"/>
    <col min="1030" max="1030" width="9.77734375" style="1245" customWidth="1"/>
    <col min="1031" max="1031" width="9.109375" style="1245" customWidth="1"/>
    <col min="1032" max="1032" width="9.6640625" style="1245" customWidth="1"/>
    <col min="1033" max="1033" width="9" style="1245" customWidth="1"/>
    <col min="1034" max="1034" width="9.6640625" style="1245" customWidth="1"/>
    <col min="1035" max="1035" width="9.109375" style="1245" customWidth="1"/>
    <col min="1036" max="1036" width="10.21875" style="1245" customWidth="1"/>
    <col min="1037" max="1037" width="8.77734375" style="1245" customWidth="1"/>
    <col min="1038" max="1280" width="10.88671875" style="1245"/>
    <col min="1281" max="1281" width="45.109375" style="1245" bestFit="1" customWidth="1"/>
    <col min="1282" max="1282" width="9.33203125" style="1245" customWidth="1"/>
    <col min="1283" max="1283" width="9.21875" style="1245" customWidth="1"/>
    <col min="1284" max="1284" width="10.33203125" style="1245" customWidth="1"/>
    <col min="1285" max="1285" width="10.21875" style="1245" customWidth="1"/>
    <col min="1286" max="1286" width="9.77734375" style="1245" customWidth="1"/>
    <col min="1287" max="1287" width="9.109375" style="1245" customWidth="1"/>
    <col min="1288" max="1288" width="9.6640625" style="1245" customWidth="1"/>
    <col min="1289" max="1289" width="9" style="1245" customWidth="1"/>
    <col min="1290" max="1290" width="9.6640625" style="1245" customWidth="1"/>
    <col min="1291" max="1291" width="9.109375" style="1245" customWidth="1"/>
    <col min="1292" max="1292" width="10.21875" style="1245" customWidth="1"/>
    <col min="1293" max="1293" width="8.77734375" style="1245" customWidth="1"/>
    <col min="1294" max="1536" width="10.88671875" style="1245"/>
    <col min="1537" max="1537" width="45.109375" style="1245" bestFit="1" customWidth="1"/>
    <col min="1538" max="1538" width="9.33203125" style="1245" customWidth="1"/>
    <col min="1539" max="1539" width="9.21875" style="1245" customWidth="1"/>
    <col min="1540" max="1540" width="10.33203125" style="1245" customWidth="1"/>
    <col min="1541" max="1541" width="10.21875" style="1245" customWidth="1"/>
    <col min="1542" max="1542" width="9.77734375" style="1245" customWidth="1"/>
    <col min="1543" max="1543" width="9.109375" style="1245" customWidth="1"/>
    <col min="1544" max="1544" width="9.6640625" style="1245" customWidth="1"/>
    <col min="1545" max="1545" width="9" style="1245" customWidth="1"/>
    <col min="1546" max="1546" width="9.6640625" style="1245" customWidth="1"/>
    <col min="1547" max="1547" width="9.109375" style="1245" customWidth="1"/>
    <col min="1548" max="1548" width="10.21875" style="1245" customWidth="1"/>
    <col min="1549" max="1549" width="8.77734375" style="1245" customWidth="1"/>
    <col min="1550" max="1792" width="10.88671875" style="1245"/>
    <col min="1793" max="1793" width="45.109375" style="1245" bestFit="1" customWidth="1"/>
    <col min="1794" max="1794" width="9.33203125" style="1245" customWidth="1"/>
    <col min="1795" max="1795" width="9.21875" style="1245" customWidth="1"/>
    <col min="1796" max="1796" width="10.33203125" style="1245" customWidth="1"/>
    <col min="1797" max="1797" width="10.21875" style="1245" customWidth="1"/>
    <col min="1798" max="1798" width="9.77734375" style="1245" customWidth="1"/>
    <col min="1799" max="1799" width="9.109375" style="1245" customWidth="1"/>
    <col min="1800" max="1800" width="9.6640625" style="1245" customWidth="1"/>
    <col min="1801" max="1801" width="9" style="1245" customWidth="1"/>
    <col min="1802" max="1802" width="9.6640625" style="1245" customWidth="1"/>
    <col min="1803" max="1803" width="9.109375" style="1245" customWidth="1"/>
    <col min="1804" max="1804" width="10.21875" style="1245" customWidth="1"/>
    <col min="1805" max="1805" width="8.77734375" style="1245" customWidth="1"/>
    <col min="1806" max="2048" width="10.88671875" style="1245"/>
    <col min="2049" max="2049" width="45.109375" style="1245" bestFit="1" customWidth="1"/>
    <col min="2050" max="2050" width="9.33203125" style="1245" customWidth="1"/>
    <col min="2051" max="2051" width="9.21875" style="1245" customWidth="1"/>
    <col min="2052" max="2052" width="10.33203125" style="1245" customWidth="1"/>
    <col min="2053" max="2053" width="10.21875" style="1245" customWidth="1"/>
    <col min="2054" max="2054" width="9.77734375" style="1245" customWidth="1"/>
    <col min="2055" max="2055" width="9.109375" style="1245" customWidth="1"/>
    <col min="2056" max="2056" width="9.6640625" style="1245" customWidth="1"/>
    <col min="2057" max="2057" width="9" style="1245" customWidth="1"/>
    <col min="2058" max="2058" width="9.6640625" style="1245" customWidth="1"/>
    <col min="2059" max="2059" width="9.109375" style="1245" customWidth="1"/>
    <col min="2060" max="2060" width="10.21875" style="1245" customWidth="1"/>
    <col min="2061" max="2061" width="8.77734375" style="1245" customWidth="1"/>
    <col min="2062" max="2304" width="10.88671875" style="1245"/>
    <col min="2305" max="2305" width="45.109375" style="1245" bestFit="1" customWidth="1"/>
    <col min="2306" max="2306" width="9.33203125" style="1245" customWidth="1"/>
    <col min="2307" max="2307" width="9.21875" style="1245" customWidth="1"/>
    <col min="2308" max="2308" width="10.33203125" style="1245" customWidth="1"/>
    <col min="2309" max="2309" width="10.21875" style="1245" customWidth="1"/>
    <col min="2310" max="2310" width="9.77734375" style="1245" customWidth="1"/>
    <col min="2311" max="2311" width="9.109375" style="1245" customWidth="1"/>
    <col min="2312" max="2312" width="9.6640625" style="1245" customWidth="1"/>
    <col min="2313" max="2313" width="9" style="1245" customWidth="1"/>
    <col min="2314" max="2314" width="9.6640625" style="1245" customWidth="1"/>
    <col min="2315" max="2315" width="9.109375" style="1245" customWidth="1"/>
    <col min="2316" max="2316" width="10.21875" style="1245" customWidth="1"/>
    <col min="2317" max="2317" width="8.77734375" style="1245" customWidth="1"/>
    <col min="2318" max="2560" width="10.88671875" style="1245"/>
    <col min="2561" max="2561" width="45.109375" style="1245" bestFit="1" customWidth="1"/>
    <col min="2562" max="2562" width="9.33203125" style="1245" customWidth="1"/>
    <col min="2563" max="2563" width="9.21875" style="1245" customWidth="1"/>
    <col min="2564" max="2564" width="10.33203125" style="1245" customWidth="1"/>
    <col min="2565" max="2565" width="10.21875" style="1245" customWidth="1"/>
    <col min="2566" max="2566" width="9.77734375" style="1245" customWidth="1"/>
    <col min="2567" max="2567" width="9.109375" style="1245" customWidth="1"/>
    <col min="2568" max="2568" width="9.6640625" style="1245" customWidth="1"/>
    <col min="2569" max="2569" width="9" style="1245" customWidth="1"/>
    <col min="2570" max="2570" width="9.6640625" style="1245" customWidth="1"/>
    <col min="2571" max="2571" width="9.109375" style="1245" customWidth="1"/>
    <col min="2572" max="2572" width="10.21875" style="1245" customWidth="1"/>
    <col min="2573" max="2573" width="8.77734375" style="1245" customWidth="1"/>
    <col min="2574" max="2816" width="10.88671875" style="1245"/>
    <col min="2817" max="2817" width="45.109375" style="1245" bestFit="1" customWidth="1"/>
    <col min="2818" max="2818" width="9.33203125" style="1245" customWidth="1"/>
    <col min="2819" max="2819" width="9.21875" style="1245" customWidth="1"/>
    <col min="2820" max="2820" width="10.33203125" style="1245" customWidth="1"/>
    <col min="2821" max="2821" width="10.21875" style="1245" customWidth="1"/>
    <col min="2822" max="2822" width="9.77734375" style="1245" customWidth="1"/>
    <col min="2823" max="2823" width="9.109375" style="1245" customWidth="1"/>
    <col min="2824" max="2824" width="9.6640625" style="1245" customWidth="1"/>
    <col min="2825" max="2825" width="9" style="1245" customWidth="1"/>
    <col min="2826" max="2826" width="9.6640625" style="1245" customWidth="1"/>
    <col min="2827" max="2827" width="9.109375" style="1245" customWidth="1"/>
    <col min="2828" max="2828" width="10.21875" style="1245" customWidth="1"/>
    <col min="2829" max="2829" width="8.77734375" style="1245" customWidth="1"/>
    <col min="2830" max="3072" width="10.88671875" style="1245"/>
    <col min="3073" max="3073" width="45.109375" style="1245" bestFit="1" customWidth="1"/>
    <col min="3074" max="3074" width="9.33203125" style="1245" customWidth="1"/>
    <col min="3075" max="3075" width="9.21875" style="1245" customWidth="1"/>
    <col min="3076" max="3076" width="10.33203125" style="1245" customWidth="1"/>
    <col min="3077" max="3077" width="10.21875" style="1245" customWidth="1"/>
    <col min="3078" max="3078" width="9.77734375" style="1245" customWidth="1"/>
    <col min="3079" max="3079" width="9.109375" style="1245" customWidth="1"/>
    <col min="3080" max="3080" width="9.6640625" style="1245" customWidth="1"/>
    <col min="3081" max="3081" width="9" style="1245" customWidth="1"/>
    <col min="3082" max="3082" width="9.6640625" style="1245" customWidth="1"/>
    <col min="3083" max="3083" width="9.109375" style="1245" customWidth="1"/>
    <col min="3084" max="3084" width="10.21875" style="1245" customWidth="1"/>
    <col min="3085" max="3085" width="8.77734375" style="1245" customWidth="1"/>
    <col min="3086" max="3328" width="10.88671875" style="1245"/>
    <col min="3329" max="3329" width="45.109375" style="1245" bestFit="1" customWidth="1"/>
    <col min="3330" max="3330" width="9.33203125" style="1245" customWidth="1"/>
    <col min="3331" max="3331" width="9.21875" style="1245" customWidth="1"/>
    <col min="3332" max="3332" width="10.33203125" style="1245" customWidth="1"/>
    <col min="3333" max="3333" width="10.21875" style="1245" customWidth="1"/>
    <col min="3334" max="3334" width="9.77734375" style="1245" customWidth="1"/>
    <col min="3335" max="3335" width="9.109375" style="1245" customWidth="1"/>
    <col min="3336" max="3336" width="9.6640625" style="1245" customWidth="1"/>
    <col min="3337" max="3337" width="9" style="1245" customWidth="1"/>
    <col min="3338" max="3338" width="9.6640625" style="1245" customWidth="1"/>
    <col min="3339" max="3339" width="9.109375" style="1245" customWidth="1"/>
    <col min="3340" max="3340" width="10.21875" style="1245" customWidth="1"/>
    <col min="3341" max="3341" width="8.77734375" style="1245" customWidth="1"/>
    <col min="3342" max="3584" width="10.88671875" style="1245"/>
    <col min="3585" max="3585" width="45.109375" style="1245" bestFit="1" customWidth="1"/>
    <col min="3586" max="3586" width="9.33203125" style="1245" customWidth="1"/>
    <col min="3587" max="3587" width="9.21875" style="1245" customWidth="1"/>
    <col min="3588" max="3588" width="10.33203125" style="1245" customWidth="1"/>
    <col min="3589" max="3589" width="10.21875" style="1245" customWidth="1"/>
    <col min="3590" max="3590" width="9.77734375" style="1245" customWidth="1"/>
    <col min="3591" max="3591" width="9.109375" style="1245" customWidth="1"/>
    <col min="3592" max="3592" width="9.6640625" style="1245" customWidth="1"/>
    <col min="3593" max="3593" width="9" style="1245" customWidth="1"/>
    <col min="3594" max="3594" width="9.6640625" style="1245" customWidth="1"/>
    <col min="3595" max="3595" width="9.109375" style="1245" customWidth="1"/>
    <col min="3596" max="3596" width="10.21875" style="1245" customWidth="1"/>
    <col min="3597" max="3597" width="8.77734375" style="1245" customWidth="1"/>
    <col min="3598" max="3840" width="10.88671875" style="1245"/>
    <col min="3841" max="3841" width="45.109375" style="1245" bestFit="1" customWidth="1"/>
    <col min="3842" max="3842" width="9.33203125" style="1245" customWidth="1"/>
    <col min="3843" max="3843" width="9.21875" style="1245" customWidth="1"/>
    <col min="3844" max="3844" width="10.33203125" style="1245" customWidth="1"/>
    <col min="3845" max="3845" width="10.21875" style="1245" customWidth="1"/>
    <col min="3846" max="3846" width="9.77734375" style="1245" customWidth="1"/>
    <col min="3847" max="3847" width="9.109375" style="1245" customWidth="1"/>
    <col min="3848" max="3848" width="9.6640625" style="1245" customWidth="1"/>
    <col min="3849" max="3849" width="9" style="1245" customWidth="1"/>
    <col min="3850" max="3850" width="9.6640625" style="1245" customWidth="1"/>
    <col min="3851" max="3851" width="9.109375" style="1245" customWidth="1"/>
    <col min="3852" max="3852" width="10.21875" style="1245" customWidth="1"/>
    <col min="3853" max="3853" width="8.77734375" style="1245" customWidth="1"/>
    <col min="3854" max="4096" width="10.88671875" style="1245"/>
    <col min="4097" max="4097" width="45.109375" style="1245" bestFit="1" customWidth="1"/>
    <col min="4098" max="4098" width="9.33203125" style="1245" customWidth="1"/>
    <col min="4099" max="4099" width="9.21875" style="1245" customWidth="1"/>
    <col min="4100" max="4100" width="10.33203125" style="1245" customWidth="1"/>
    <col min="4101" max="4101" width="10.21875" style="1245" customWidth="1"/>
    <col min="4102" max="4102" width="9.77734375" style="1245" customWidth="1"/>
    <col min="4103" max="4103" width="9.109375" style="1245" customWidth="1"/>
    <col min="4104" max="4104" width="9.6640625" style="1245" customWidth="1"/>
    <col min="4105" max="4105" width="9" style="1245" customWidth="1"/>
    <col min="4106" max="4106" width="9.6640625" style="1245" customWidth="1"/>
    <col min="4107" max="4107" width="9.109375" style="1245" customWidth="1"/>
    <col min="4108" max="4108" width="10.21875" style="1245" customWidth="1"/>
    <col min="4109" max="4109" width="8.77734375" style="1245" customWidth="1"/>
    <col min="4110" max="4352" width="10.88671875" style="1245"/>
    <col min="4353" max="4353" width="45.109375" style="1245" bestFit="1" customWidth="1"/>
    <col min="4354" max="4354" width="9.33203125" style="1245" customWidth="1"/>
    <col min="4355" max="4355" width="9.21875" style="1245" customWidth="1"/>
    <col min="4356" max="4356" width="10.33203125" style="1245" customWidth="1"/>
    <col min="4357" max="4357" width="10.21875" style="1245" customWidth="1"/>
    <col min="4358" max="4358" width="9.77734375" style="1245" customWidth="1"/>
    <col min="4359" max="4359" width="9.109375" style="1245" customWidth="1"/>
    <col min="4360" max="4360" width="9.6640625" style="1245" customWidth="1"/>
    <col min="4361" max="4361" width="9" style="1245" customWidth="1"/>
    <col min="4362" max="4362" width="9.6640625" style="1245" customWidth="1"/>
    <col min="4363" max="4363" width="9.109375" style="1245" customWidth="1"/>
    <col min="4364" max="4364" width="10.21875" style="1245" customWidth="1"/>
    <col min="4365" max="4365" width="8.77734375" style="1245" customWidth="1"/>
    <col min="4366" max="4608" width="10.88671875" style="1245"/>
    <col min="4609" max="4609" width="45.109375" style="1245" bestFit="1" customWidth="1"/>
    <col min="4610" max="4610" width="9.33203125" style="1245" customWidth="1"/>
    <col min="4611" max="4611" width="9.21875" style="1245" customWidth="1"/>
    <col min="4612" max="4612" width="10.33203125" style="1245" customWidth="1"/>
    <col min="4613" max="4613" width="10.21875" style="1245" customWidth="1"/>
    <col min="4614" max="4614" width="9.77734375" style="1245" customWidth="1"/>
    <col min="4615" max="4615" width="9.109375" style="1245" customWidth="1"/>
    <col min="4616" max="4616" width="9.6640625" style="1245" customWidth="1"/>
    <col min="4617" max="4617" width="9" style="1245" customWidth="1"/>
    <col min="4618" max="4618" width="9.6640625" style="1245" customWidth="1"/>
    <col min="4619" max="4619" width="9.109375" style="1245" customWidth="1"/>
    <col min="4620" max="4620" width="10.21875" style="1245" customWidth="1"/>
    <col min="4621" max="4621" width="8.77734375" style="1245" customWidth="1"/>
    <col min="4622" max="4864" width="10.88671875" style="1245"/>
    <col min="4865" max="4865" width="45.109375" style="1245" bestFit="1" customWidth="1"/>
    <col min="4866" max="4866" width="9.33203125" style="1245" customWidth="1"/>
    <col min="4867" max="4867" width="9.21875" style="1245" customWidth="1"/>
    <col min="4868" max="4868" width="10.33203125" style="1245" customWidth="1"/>
    <col min="4869" max="4869" width="10.21875" style="1245" customWidth="1"/>
    <col min="4870" max="4870" width="9.77734375" style="1245" customWidth="1"/>
    <col min="4871" max="4871" width="9.109375" style="1245" customWidth="1"/>
    <col min="4872" max="4872" width="9.6640625" style="1245" customWidth="1"/>
    <col min="4873" max="4873" width="9" style="1245" customWidth="1"/>
    <col min="4874" max="4874" width="9.6640625" style="1245" customWidth="1"/>
    <col min="4875" max="4875" width="9.109375" style="1245" customWidth="1"/>
    <col min="4876" max="4876" width="10.21875" style="1245" customWidth="1"/>
    <col min="4877" max="4877" width="8.77734375" style="1245" customWidth="1"/>
    <col min="4878" max="5120" width="10.88671875" style="1245"/>
    <col min="5121" max="5121" width="45.109375" style="1245" bestFit="1" customWidth="1"/>
    <col min="5122" max="5122" width="9.33203125" style="1245" customWidth="1"/>
    <col min="5123" max="5123" width="9.21875" style="1245" customWidth="1"/>
    <col min="5124" max="5124" width="10.33203125" style="1245" customWidth="1"/>
    <col min="5125" max="5125" width="10.21875" style="1245" customWidth="1"/>
    <col min="5126" max="5126" width="9.77734375" style="1245" customWidth="1"/>
    <col min="5127" max="5127" width="9.109375" style="1245" customWidth="1"/>
    <col min="5128" max="5128" width="9.6640625" style="1245" customWidth="1"/>
    <col min="5129" max="5129" width="9" style="1245" customWidth="1"/>
    <col min="5130" max="5130" width="9.6640625" style="1245" customWidth="1"/>
    <col min="5131" max="5131" width="9.109375" style="1245" customWidth="1"/>
    <col min="5132" max="5132" width="10.21875" style="1245" customWidth="1"/>
    <col min="5133" max="5133" width="8.77734375" style="1245" customWidth="1"/>
    <col min="5134" max="5376" width="10.88671875" style="1245"/>
    <col min="5377" max="5377" width="45.109375" style="1245" bestFit="1" customWidth="1"/>
    <col min="5378" max="5378" width="9.33203125" style="1245" customWidth="1"/>
    <col min="5379" max="5379" width="9.21875" style="1245" customWidth="1"/>
    <col min="5380" max="5380" width="10.33203125" style="1245" customWidth="1"/>
    <col min="5381" max="5381" width="10.21875" style="1245" customWidth="1"/>
    <col min="5382" max="5382" width="9.77734375" style="1245" customWidth="1"/>
    <col min="5383" max="5383" width="9.109375" style="1245" customWidth="1"/>
    <col min="5384" max="5384" width="9.6640625" style="1245" customWidth="1"/>
    <col min="5385" max="5385" width="9" style="1245" customWidth="1"/>
    <col min="5386" max="5386" width="9.6640625" style="1245" customWidth="1"/>
    <col min="5387" max="5387" width="9.109375" style="1245" customWidth="1"/>
    <col min="5388" max="5388" width="10.21875" style="1245" customWidth="1"/>
    <col min="5389" max="5389" width="8.77734375" style="1245" customWidth="1"/>
    <col min="5390" max="5632" width="10.88671875" style="1245"/>
    <col min="5633" max="5633" width="45.109375" style="1245" bestFit="1" customWidth="1"/>
    <col min="5634" max="5634" width="9.33203125" style="1245" customWidth="1"/>
    <col min="5635" max="5635" width="9.21875" style="1245" customWidth="1"/>
    <col min="5636" max="5636" width="10.33203125" style="1245" customWidth="1"/>
    <col min="5637" max="5637" width="10.21875" style="1245" customWidth="1"/>
    <col min="5638" max="5638" width="9.77734375" style="1245" customWidth="1"/>
    <col min="5639" max="5639" width="9.109375" style="1245" customWidth="1"/>
    <col min="5640" max="5640" width="9.6640625" style="1245" customWidth="1"/>
    <col min="5641" max="5641" width="9" style="1245" customWidth="1"/>
    <col min="5642" max="5642" width="9.6640625" style="1245" customWidth="1"/>
    <col min="5643" max="5643" width="9.109375" style="1245" customWidth="1"/>
    <col min="5644" max="5644" width="10.21875" style="1245" customWidth="1"/>
    <col min="5645" max="5645" width="8.77734375" style="1245" customWidth="1"/>
    <col min="5646" max="5888" width="10.88671875" style="1245"/>
    <col min="5889" max="5889" width="45.109375" style="1245" bestFit="1" customWidth="1"/>
    <col min="5890" max="5890" width="9.33203125" style="1245" customWidth="1"/>
    <col min="5891" max="5891" width="9.21875" style="1245" customWidth="1"/>
    <col min="5892" max="5892" width="10.33203125" style="1245" customWidth="1"/>
    <col min="5893" max="5893" width="10.21875" style="1245" customWidth="1"/>
    <col min="5894" max="5894" width="9.77734375" style="1245" customWidth="1"/>
    <col min="5895" max="5895" width="9.109375" style="1245" customWidth="1"/>
    <col min="5896" max="5896" width="9.6640625" style="1245" customWidth="1"/>
    <col min="5897" max="5897" width="9" style="1245" customWidth="1"/>
    <col min="5898" max="5898" width="9.6640625" style="1245" customWidth="1"/>
    <col min="5899" max="5899" width="9.109375" style="1245" customWidth="1"/>
    <col min="5900" max="5900" width="10.21875" style="1245" customWidth="1"/>
    <col min="5901" max="5901" width="8.77734375" style="1245" customWidth="1"/>
    <col min="5902" max="6144" width="10.88671875" style="1245"/>
    <col min="6145" max="6145" width="45.109375" style="1245" bestFit="1" customWidth="1"/>
    <col min="6146" max="6146" width="9.33203125" style="1245" customWidth="1"/>
    <col min="6147" max="6147" width="9.21875" style="1245" customWidth="1"/>
    <col min="6148" max="6148" width="10.33203125" style="1245" customWidth="1"/>
    <col min="6149" max="6149" width="10.21875" style="1245" customWidth="1"/>
    <col min="6150" max="6150" width="9.77734375" style="1245" customWidth="1"/>
    <col min="6151" max="6151" width="9.109375" style="1245" customWidth="1"/>
    <col min="6152" max="6152" width="9.6640625" style="1245" customWidth="1"/>
    <col min="6153" max="6153" width="9" style="1245" customWidth="1"/>
    <col min="6154" max="6154" width="9.6640625" style="1245" customWidth="1"/>
    <col min="6155" max="6155" width="9.109375" style="1245" customWidth="1"/>
    <col min="6156" max="6156" width="10.21875" style="1245" customWidth="1"/>
    <col min="6157" max="6157" width="8.77734375" style="1245" customWidth="1"/>
    <col min="6158" max="6400" width="10.88671875" style="1245"/>
    <col min="6401" max="6401" width="45.109375" style="1245" bestFit="1" customWidth="1"/>
    <col min="6402" max="6402" width="9.33203125" style="1245" customWidth="1"/>
    <col min="6403" max="6403" width="9.21875" style="1245" customWidth="1"/>
    <col min="6404" max="6404" width="10.33203125" style="1245" customWidth="1"/>
    <col min="6405" max="6405" width="10.21875" style="1245" customWidth="1"/>
    <col min="6406" max="6406" width="9.77734375" style="1245" customWidth="1"/>
    <col min="6407" max="6407" width="9.109375" style="1245" customWidth="1"/>
    <col min="6408" max="6408" width="9.6640625" style="1245" customWidth="1"/>
    <col min="6409" max="6409" width="9" style="1245" customWidth="1"/>
    <col min="6410" max="6410" width="9.6640625" style="1245" customWidth="1"/>
    <col min="6411" max="6411" width="9.109375" style="1245" customWidth="1"/>
    <col min="6412" max="6412" width="10.21875" style="1245" customWidth="1"/>
    <col min="6413" max="6413" width="8.77734375" style="1245" customWidth="1"/>
    <col min="6414" max="6656" width="10.88671875" style="1245"/>
    <col min="6657" max="6657" width="45.109375" style="1245" bestFit="1" customWidth="1"/>
    <col min="6658" max="6658" width="9.33203125" style="1245" customWidth="1"/>
    <col min="6659" max="6659" width="9.21875" style="1245" customWidth="1"/>
    <col min="6660" max="6660" width="10.33203125" style="1245" customWidth="1"/>
    <col min="6661" max="6661" width="10.21875" style="1245" customWidth="1"/>
    <col min="6662" max="6662" width="9.77734375" style="1245" customWidth="1"/>
    <col min="6663" max="6663" width="9.109375" style="1245" customWidth="1"/>
    <col min="6664" max="6664" width="9.6640625" style="1245" customWidth="1"/>
    <col min="6665" max="6665" width="9" style="1245" customWidth="1"/>
    <col min="6666" max="6666" width="9.6640625" style="1245" customWidth="1"/>
    <col min="6667" max="6667" width="9.109375" style="1245" customWidth="1"/>
    <col min="6668" max="6668" width="10.21875" style="1245" customWidth="1"/>
    <col min="6669" max="6669" width="8.77734375" style="1245" customWidth="1"/>
    <col min="6670" max="6912" width="10.88671875" style="1245"/>
    <col min="6913" max="6913" width="45.109375" style="1245" bestFit="1" customWidth="1"/>
    <col min="6914" max="6914" width="9.33203125" style="1245" customWidth="1"/>
    <col min="6915" max="6915" width="9.21875" style="1245" customWidth="1"/>
    <col min="6916" max="6916" width="10.33203125" style="1245" customWidth="1"/>
    <col min="6917" max="6917" width="10.21875" style="1245" customWidth="1"/>
    <col min="6918" max="6918" width="9.77734375" style="1245" customWidth="1"/>
    <col min="6919" max="6919" width="9.109375" style="1245" customWidth="1"/>
    <col min="6920" max="6920" width="9.6640625" style="1245" customWidth="1"/>
    <col min="6921" max="6921" width="9" style="1245" customWidth="1"/>
    <col min="6922" max="6922" width="9.6640625" style="1245" customWidth="1"/>
    <col min="6923" max="6923" width="9.109375" style="1245" customWidth="1"/>
    <col min="6924" max="6924" width="10.21875" style="1245" customWidth="1"/>
    <col min="6925" max="6925" width="8.77734375" style="1245" customWidth="1"/>
    <col min="6926" max="7168" width="10.88671875" style="1245"/>
    <col min="7169" max="7169" width="45.109375" style="1245" bestFit="1" customWidth="1"/>
    <col min="7170" max="7170" width="9.33203125" style="1245" customWidth="1"/>
    <col min="7171" max="7171" width="9.21875" style="1245" customWidth="1"/>
    <col min="7172" max="7172" width="10.33203125" style="1245" customWidth="1"/>
    <col min="7173" max="7173" width="10.21875" style="1245" customWidth="1"/>
    <col min="7174" max="7174" width="9.77734375" style="1245" customWidth="1"/>
    <col min="7175" max="7175" width="9.109375" style="1245" customWidth="1"/>
    <col min="7176" max="7176" width="9.6640625" style="1245" customWidth="1"/>
    <col min="7177" max="7177" width="9" style="1245" customWidth="1"/>
    <col min="7178" max="7178" width="9.6640625" style="1245" customWidth="1"/>
    <col min="7179" max="7179" width="9.109375" style="1245" customWidth="1"/>
    <col min="7180" max="7180" width="10.21875" style="1245" customWidth="1"/>
    <col min="7181" max="7181" width="8.77734375" style="1245" customWidth="1"/>
    <col min="7182" max="7424" width="10.88671875" style="1245"/>
    <col min="7425" max="7425" width="45.109375" style="1245" bestFit="1" customWidth="1"/>
    <col min="7426" max="7426" width="9.33203125" style="1245" customWidth="1"/>
    <col min="7427" max="7427" width="9.21875" style="1245" customWidth="1"/>
    <col min="7428" max="7428" width="10.33203125" style="1245" customWidth="1"/>
    <col min="7429" max="7429" width="10.21875" style="1245" customWidth="1"/>
    <col min="7430" max="7430" width="9.77734375" style="1245" customWidth="1"/>
    <col min="7431" max="7431" width="9.109375" style="1245" customWidth="1"/>
    <col min="7432" max="7432" width="9.6640625" style="1245" customWidth="1"/>
    <col min="7433" max="7433" width="9" style="1245" customWidth="1"/>
    <col min="7434" max="7434" width="9.6640625" style="1245" customWidth="1"/>
    <col min="7435" max="7435" width="9.109375" style="1245" customWidth="1"/>
    <col min="7436" max="7436" width="10.21875" style="1245" customWidth="1"/>
    <col min="7437" max="7437" width="8.77734375" style="1245" customWidth="1"/>
    <col min="7438" max="7680" width="10.88671875" style="1245"/>
    <col min="7681" max="7681" width="45.109375" style="1245" bestFit="1" customWidth="1"/>
    <col min="7682" max="7682" width="9.33203125" style="1245" customWidth="1"/>
    <col min="7683" max="7683" width="9.21875" style="1245" customWidth="1"/>
    <col min="7684" max="7684" width="10.33203125" style="1245" customWidth="1"/>
    <col min="7685" max="7685" width="10.21875" style="1245" customWidth="1"/>
    <col min="7686" max="7686" width="9.77734375" style="1245" customWidth="1"/>
    <col min="7687" max="7687" width="9.109375" style="1245" customWidth="1"/>
    <col min="7688" max="7688" width="9.6640625" style="1245" customWidth="1"/>
    <col min="7689" max="7689" width="9" style="1245" customWidth="1"/>
    <col min="7690" max="7690" width="9.6640625" style="1245" customWidth="1"/>
    <col min="7691" max="7691" width="9.109375" style="1245" customWidth="1"/>
    <col min="7692" max="7692" width="10.21875" style="1245" customWidth="1"/>
    <col min="7693" max="7693" width="8.77734375" style="1245" customWidth="1"/>
    <col min="7694" max="7936" width="10.88671875" style="1245"/>
    <col min="7937" max="7937" width="45.109375" style="1245" bestFit="1" customWidth="1"/>
    <col min="7938" max="7938" width="9.33203125" style="1245" customWidth="1"/>
    <col min="7939" max="7939" width="9.21875" style="1245" customWidth="1"/>
    <col min="7940" max="7940" width="10.33203125" style="1245" customWidth="1"/>
    <col min="7941" max="7941" width="10.21875" style="1245" customWidth="1"/>
    <col min="7942" max="7942" width="9.77734375" style="1245" customWidth="1"/>
    <col min="7943" max="7943" width="9.109375" style="1245" customWidth="1"/>
    <col min="7944" max="7944" width="9.6640625" style="1245" customWidth="1"/>
    <col min="7945" max="7945" width="9" style="1245" customWidth="1"/>
    <col min="7946" max="7946" width="9.6640625" style="1245" customWidth="1"/>
    <col min="7947" max="7947" width="9.109375" style="1245" customWidth="1"/>
    <col min="7948" max="7948" width="10.21875" style="1245" customWidth="1"/>
    <col min="7949" max="7949" width="8.77734375" style="1245" customWidth="1"/>
    <col min="7950" max="8192" width="10.88671875" style="1245"/>
    <col min="8193" max="8193" width="45.109375" style="1245" bestFit="1" customWidth="1"/>
    <col min="8194" max="8194" width="9.33203125" style="1245" customWidth="1"/>
    <col min="8195" max="8195" width="9.21875" style="1245" customWidth="1"/>
    <col min="8196" max="8196" width="10.33203125" style="1245" customWidth="1"/>
    <col min="8197" max="8197" width="10.21875" style="1245" customWidth="1"/>
    <col min="8198" max="8198" width="9.77734375" style="1245" customWidth="1"/>
    <col min="8199" max="8199" width="9.109375" style="1245" customWidth="1"/>
    <col min="8200" max="8200" width="9.6640625" style="1245" customWidth="1"/>
    <col min="8201" max="8201" width="9" style="1245" customWidth="1"/>
    <col min="8202" max="8202" width="9.6640625" style="1245" customWidth="1"/>
    <col min="8203" max="8203" width="9.109375" style="1245" customWidth="1"/>
    <col min="8204" max="8204" width="10.21875" style="1245" customWidth="1"/>
    <col min="8205" max="8205" width="8.77734375" style="1245" customWidth="1"/>
    <col min="8206" max="8448" width="10.88671875" style="1245"/>
    <col min="8449" max="8449" width="45.109375" style="1245" bestFit="1" customWidth="1"/>
    <col min="8450" max="8450" width="9.33203125" style="1245" customWidth="1"/>
    <col min="8451" max="8451" width="9.21875" style="1245" customWidth="1"/>
    <col min="8452" max="8452" width="10.33203125" style="1245" customWidth="1"/>
    <col min="8453" max="8453" width="10.21875" style="1245" customWidth="1"/>
    <col min="8454" max="8454" width="9.77734375" style="1245" customWidth="1"/>
    <col min="8455" max="8455" width="9.109375" style="1245" customWidth="1"/>
    <col min="8456" max="8456" width="9.6640625" style="1245" customWidth="1"/>
    <col min="8457" max="8457" width="9" style="1245" customWidth="1"/>
    <col min="8458" max="8458" width="9.6640625" style="1245" customWidth="1"/>
    <col min="8459" max="8459" width="9.109375" style="1245" customWidth="1"/>
    <col min="8460" max="8460" width="10.21875" style="1245" customWidth="1"/>
    <col min="8461" max="8461" width="8.77734375" style="1245" customWidth="1"/>
    <col min="8462" max="8704" width="10.88671875" style="1245"/>
    <col min="8705" max="8705" width="45.109375" style="1245" bestFit="1" customWidth="1"/>
    <col min="8706" max="8706" width="9.33203125" style="1245" customWidth="1"/>
    <col min="8707" max="8707" width="9.21875" style="1245" customWidth="1"/>
    <col min="8708" max="8708" width="10.33203125" style="1245" customWidth="1"/>
    <col min="8709" max="8709" width="10.21875" style="1245" customWidth="1"/>
    <col min="8710" max="8710" width="9.77734375" style="1245" customWidth="1"/>
    <col min="8711" max="8711" width="9.109375" style="1245" customWidth="1"/>
    <col min="8712" max="8712" width="9.6640625" style="1245" customWidth="1"/>
    <col min="8713" max="8713" width="9" style="1245" customWidth="1"/>
    <col min="8714" max="8714" width="9.6640625" style="1245" customWidth="1"/>
    <col min="8715" max="8715" width="9.109375" style="1245" customWidth="1"/>
    <col min="8716" max="8716" width="10.21875" style="1245" customWidth="1"/>
    <col min="8717" max="8717" width="8.77734375" style="1245" customWidth="1"/>
    <col min="8718" max="8960" width="10.88671875" style="1245"/>
    <col min="8961" max="8961" width="45.109375" style="1245" bestFit="1" customWidth="1"/>
    <col min="8962" max="8962" width="9.33203125" style="1245" customWidth="1"/>
    <col min="8963" max="8963" width="9.21875" style="1245" customWidth="1"/>
    <col min="8964" max="8964" width="10.33203125" style="1245" customWidth="1"/>
    <col min="8965" max="8965" width="10.21875" style="1245" customWidth="1"/>
    <col min="8966" max="8966" width="9.77734375" style="1245" customWidth="1"/>
    <col min="8967" max="8967" width="9.109375" style="1245" customWidth="1"/>
    <col min="8968" max="8968" width="9.6640625" style="1245" customWidth="1"/>
    <col min="8969" max="8969" width="9" style="1245" customWidth="1"/>
    <col min="8970" max="8970" width="9.6640625" style="1245" customWidth="1"/>
    <col min="8971" max="8971" width="9.109375" style="1245" customWidth="1"/>
    <col min="8972" max="8972" width="10.21875" style="1245" customWidth="1"/>
    <col min="8973" max="8973" width="8.77734375" style="1245" customWidth="1"/>
    <col min="8974" max="9216" width="10.88671875" style="1245"/>
    <col min="9217" max="9217" width="45.109375" style="1245" bestFit="1" customWidth="1"/>
    <col min="9218" max="9218" width="9.33203125" style="1245" customWidth="1"/>
    <col min="9219" max="9219" width="9.21875" style="1245" customWidth="1"/>
    <col min="9220" max="9220" width="10.33203125" style="1245" customWidth="1"/>
    <col min="9221" max="9221" width="10.21875" style="1245" customWidth="1"/>
    <col min="9222" max="9222" width="9.77734375" style="1245" customWidth="1"/>
    <col min="9223" max="9223" width="9.109375" style="1245" customWidth="1"/>
    <col min="9224" max="9224" width="9.6640625" style="1245" customWidth="1"/>
    <col min="9225" max="9225" width="9" style="1245" customWidth="1"/>
    <col min="9226" max="9226" width="9.6640625" style="1245" customWidth="1"/>
    <col min="9227" max="9227" width="9.109375" style="1245" customWidth="1"/>
    <col min="9228" max="9228" width="10.21875" style="1245" customWidth="1"/>
    <col min="9229" max="9229" width="8.77734375" style="1245" customWidth="1"/>
    <col min="9230" max="9472" width="10.88671875" style="1245"/>
    <col min="9473" max="9473" width="45.109375" style="1245" bestFit="1" customWidth="1"/>
    <col min="9474" max="9474" width="9.33203125" style="1245" customWidth="1"/>
    <col min="9475" max="9475" width="9.21875" style="1245" customWidth="1"/>
    <col min="9476" max="9476" width="10.33203125" style="1245" customWidth="1"/>
    <col min="9477" max="9477" width="10.21875" style="1245" customWidth="1"/>
    <col min="9478" max="9478" width="9.77734375" style="1245" customWidth="1"/>
    <col min="9479" max="9479" width="9.109375" style="1245" customWidth="1"/>
    <col min="9480" max="9480" width="9.6640625" style="1245" customWidth="1"/>
    <col min="9481" max="9481" width="9" style="1245" customWidth="1"/>
    <col min="9482" max="9482" width="9.6640625" style="1245" customWidth="1"/>
    <col min="9483" max="9483" width="9.109375" style="1245" customWidth="1"/>
    <col min="9484" max="9484" width="10.21875" style="1245" customWidth="1"/>
    <col min="9485" max="9485" width="8.77734375" style="1245" customWidth="1"/>
    <col min="9486" max="9728" width="10.88671875" style="1245"/>
    <col min="9729" max="9729" width="45.109375" style="1245" bestFit="1" customWidth="1"/>
    <col min="9730" max="9730" width="9.33203125" style="1245" customWidth="1"/>
    <col min="9731" max="9731" width="9.21875" style="1245" customWidth="1"/>
    <col min="9732" max="9732" width="10.33203125" style="1245" customWidth="1"/>
    <col min="9733" max="9733" width="10.21875" style="1245" customWidth="1"/>
    <col min="9734" max="9734" width="9.77734375" style="1245" customWidth="1"/>
    <col min="9735" max="9735" width="9.109375" style="1245" customWidth="1"/>
    <col min="9736" max="9736" width="9.6640625" style="1245" customWidth="1"/>
    <col min="9737" max="9737" width="9" style="1245" customWidth="1"/>
    <col min="9738" max="9738" width="9.6640625" style="1245" customWidth="1"/>
    <col min="9739" max="9739" width="9.109375" style="1245" customWidth="1"/>
    <col min="9740" max="9740" width="10.21875" style="1245" customWidth="1"/>
    <col min="9741" max="9741" width="8.77734375" style="1245" customWidth="1"/>
    <col min="9742" max="9984" width="10.88671875" style="1245"/>
    <col min="9985" max="9985" width="45.109375" style="1245" bestFit="1" customWidth="1"/>
    <col min="9986" max="9986" width="9.33203125" style="1245" customWidth="1"/>
    <col min="9987" max="9987" width="9.21875" style="1245" customWidth="1"/>
    <col min="9988" max="9988" width="10.33203125" style="1245" customWidth="1"/>
    <col min="9989" max="9989" width="10.21875" style="1245" customWidth="1"/>
    <col min="9990" max="9990" width="9.77734375" style="1245" customWidth="1"/>
    <col min="9991" max="9991" width="9.109375" style="1245" customWidth="1"/>
    <col min="9992" max="9992" width="9.6640625" style="1245" customWidth="1"/>
    <col min="9993" max="9993" width="9" style="1245" customWidth="1"/>
    <col min="9994" max="9994" width="9.6640625" style="1245" customWidth="1"/>
    <col min="9995" max="9995" width="9.109375" style="1245" customWidth="1"/>
    <col min="9996" max="9996" width="10.21875" style="1245" customWidth="1"/>
    <col min="9997" max="9997" width="8.77734375" style="1245" customWidth="1"/>
    <col min="9998" max="10240" width="10.88671875" style="1245"/>
    <col min="10241" max="10241" width="45.109375" style="1245" bestFit="1" customWidth="1"/>
    <col min="10242" max="10242" width="9.33203125" style="1245" customWidth="1"/>
    <col min="10243" max="10243" width="9.21875" style="1245" customWidth="1"/>
    <col min="10244" max="10244" width="10.33203125" style="1245" customWidth="1"/>
    <col min="10245" max="10245" width="10.21875" style="1245" customWidth="1"/>
    <col min="10246" max="10246" width="9.77734375" style="1245" customWidth="1"/>
    <col min="10247" max="10247" width="9.109375" style="1245" customWidth="1"/>
    <col min="10248" max="10248" width="9.6640625" style="1245" customWidth="1"/>
    <col min="10249" max="10249" width="9" style="1245" customWidth="1"/>
    <col min="10250" max="10250" width="9.6640625" style="1245" customWidth="1"/>
    <col min="10251" max="10251" width="9.109375" style="1245" customWidth="1"/>
    <col min="10252" max="10252" width="10.21875" style="1245" customWidth="1"/>
    <col min="10253" max="10253" width="8.77734375" style="1245" customWidth="1"/>
    <col min="10254" max="10496" width="10.88671875" style="1245"/>
    <col min="10497" max="10497" width="45.109375" style="1245" bestFit="1" customWidth="1"/>
    <col min="10498" max="10498" width="9.33203125" style="1245" customWidth="1"/>
    <col min="10499" max="10499" width="9.21875" style="1245" customWidth="1"/>
    <col min="10500" max="10500" width="10.33203125" style="1245" customWidth="1"/>
    <col min="10501" max="10501" width="10.21875" style="1245" customWidth="1"/>
    <col min="10502" max="10502" width="9.77734375" style="1245" customWidth="1"/>
    <col min="10503" max="10503" width="9.109375" style="1245" customWidth="1"/>
    <col min="10504" max="10504" width="9.6640625" style="1245" customWidth="1"/>
    <col min="10505" max="10505" width="9" style="1245" customWidth="1"/>
    <col min="10506" max="10506" width="9.6640625" style="1245" customWidth="1"/>
    <col min="10507" max="10507" width="9.109375" style="1245" customWidth="1"/>
    <col min="10508" max="10508" width="10.21875" style="1245" customWidth="1"/>
    <col min="10509" max="10509" width="8.77734375" style="1245" customWidth="1"/>
    <col min="10510" max="10752" width="10.88671875" style="1245"/>
    <col min="10753" max="10753" width="45.109375" style="1245" bestFit="1" customWidth="1"/>
    <col min="10754" max="10754" width="9.33203125" style="1245" customWidth="1"/>
    <col min="10755" max="10755" width="9.21875" style="1245" customWidth="1"/>
    <col min="10756" max="10756" width="10.33203125" style="1245" customWidth="1"/>
    <col min="10757" max="10757" width="10.21875" style="1245" customWidth="1"/>
    <col min="10758" max="10758" width="9.77734375" style="1245" customWidth="1"/>
    <col min="10759" max="10759" width="9.109375" style="1245" customWidth="1"/>
    <col min="10760" max="10760" width="9.6640625" style="1245" customWidth="1"/>
    <col min="10761" max="10761" width="9" style="1245" customWidth="1"/>
    <col min="10762" max="10762" width="9.6640625" style="1245" customWidth="1"/>
    <col min="10763" max="10763" width="9.109375" style="1245" customWidth="1"/>
    <col min="10764" max="10764" width="10.21875" style="1245" customWidth="1"/>
    <col min="10765" max="10765" width="8.77734375" style="1245" customWidth="1"/>
    <col min="10766" max="11008" width="10.88671875" style="1245"/>
    <col min="11009" max="11009" width="45.109375" style="1245" bestFit="1" customWidth="1"/>
    <col min="11010" max="11010" width="9.33203125" style="1245" customWidth="1"/>
    <col min="11011" max="11011" width="9.21875" style="1245" customWidth="1"/>
    <col min="11012" max="11012" width="10.33203125" style="1245" customWidth="1"/>
    <col min="11013" max="11013" width="10.21875" style="1245" customWidth="1"/>
    <col min="11014" max="11014" width="9.77734375" style="1245" customWidth="1"/>
    <col min="11015" max="11015" width="9.109375" style="1245" customWidth="1"/>
    <col min="11016" max="11016" width="9.6640625" style="1245" customWidth="1"/>
    <col min="11017" max="11017" width="9" style="1245" customWidth="1"/>
    <col min="11018" max="11018" width="9.6640625" style="1245" customWidth="1"/>
    <col min="11019" max="11019" width="9.109375" style="1245" customWidth="1"/>
    <col min="11020" max="11020" width="10.21875" style="1245" customWidth="1"/>
    <col min="11021" max="11021" width="8.77734375" style="1245" customWidth="1"/>
    <col min="11022" max="11264" width="10.88671875" style="1245"/>
    <col min="11265" max="11265" width="45.109375" style="1245" bestFit="1" customWidth="1"/>
    <col min="11266" max="11266" width="9.33203125" style="1245" customWidth="1"/>
    <col min="11267" max="11267" width="9.21875" style="1245" customWidth="1"/>
    <col min="11268" max="11268" width="10.33203125" style="1245" customWidth="1"/>
    <col min="11269" max="11269" width="10.21875" style="1245" customWidth="1"/>
    <col min="11270" max="11270" width="9.77734375" style="1245" customWidth="1"/>
    <col min="11271" max="11271" width="9.109375" style="1245" customWidth="1"/>
    <col min="11272" max="11272" width="9.6640625" style="1245" customWidth="1"/>
    <col min="11273" max="11273" width="9" style="1245" customWidth="1"/>
    <col min="11274" max="11274" width="9.6640625" style="1245" customWidth="1"/>
    <col min="11275" max="11275" width="9.109375" style="1245" customWidth="1"/>
    <col min="11276" max="11276" width="10.21875" style="1245" customWidth="1"/>
    <col min="11277" max="11277" width="8.77734375" style="1245" customWidth="1"/>
    <col min="11278" max="11520" width="10.88671875" style="1245"/>
    <col min="11521" max="11521" width="45.109375" style="1245" bestFit="1" customWidth="1"/>
    <col min="11522" max="11522" width="9.33203125" style="1245" customWidth="1"/>
    <col min="11523" max="11523" width="9.21875" style="1245" customWidth="1"/>
    <col min="11524" max="11524" width="10.33203125" style="1245" customWidth="1"/>
    <col min="11525" max="11525" width="10.21875" style="1245" customWidth="1"/>
    <col min="11526" max="11526" width="9.77734375" style="1245" customWidth="1"/>
    <col min="11527" max="11527" width="9.109375" style="1245" customWidth="1"/>
    <col min="11528" max="11528" width="9.6640625" style="1245" customWidth="1"/>
    <col min="11529" max="11529" width="9" style="1245" customWidth="1"/>
    <col min="11530" max="11530" width="9.6640625" style="1245" customWidth="1"/>
    <col min="11531" max="11531" width="9.109375" style="1245" customWidth="1"/>
    <col min="11532" max="11532" width="10.21875" style="1245" customWidth="1"/>
    <col min="11533" max="11533" width="8.77734375" style="1245" customWidth="1"/>
    <col min="11534" max="11776" width="10.88671875" style="1245"/>
    <col min="11777" max="11777" width="45.109375" style="1245" bestFit="1" customWidth="1"/>
    <col min="11778" max="11778" width="9.33203125" style="1245" customWidth="1"/>
    <col min="11779" max="11779" width="9.21875" style="1245" customWidth="1"/>
    <col min="11780" max="11780" width="10.33203125" style="1245" customWidth="1"/>
    <col min="11781" max="11781" width="10.21875" style="1245" customWidth="1"/>
    <col min="11782" max="11782" width="9.77734375" style="1245" customWidth="1"/>
    <col min="11783" max="11783" width="9.109375" style="1245" customWidth="1"/>
    <col min="11784" max="11784" width="9.6640625" style="1245" customWidth="1"/>
    <col min="11785" max="11785" width="9" style="1245" customWidth="1"/>
    <col min="11786" max="11786" width="9.6640625" style="1245" customWidth="1"/>
    <col min="11787" max="11787" width="9.109375" style="1245" customWidth="1"/>
    <col min="11788" max="11788" width="10.21875" style="1245" customWidth="1"/>
    <col min="11789" max="11789" width="8.77734375" style="1245" customWidth="1"/>
    <col min="11790" max="12032" width="10.88671875" style="1245"/>
    <col min="12033" max="12033" width="45.109375" style="1245" bestFit="1" customWidth="1"/>
    <col min="12034" max="12034" width="9.33203125" style="1245" customWidth="1"/>
    <col min="12035" max="12035" width="9.21875" style="1245" customWidth="1"/>
    <col min="12036" max="12036" width="10.33203125" style="1245" customWidth="1"/>
    <col min="12037" max="12037" width="10.21875" style="1245" customWidth="1"/>
    <col min="12038" max="12038" width="9.77734375" style="1245" customWidth="1"/>
    <col min="12039" max="12039" width="9.109375" style="1245" customWidth="1"/>
    <col min="12040" max="12040" width="9.6640625" style="1245" customWidth="1"/>
    <col min="12041" max="12041" width="9" style="1245" customWidth="1"/>
    <col min="12042" max="12042" width="9.6640625" style="1245" customWidth="1"/>
    <col min="12043" max="12043" width="9.109375" style="1245" customWidth="1"/>
    <col min="12044" max="12044" width="10.21875" style="1245" customWidth="1"/>
    <col min="12045" max="12045" width="8.77734375" style="1245" customWidth="1"/>
    <col min="12046" max="12288" width="10.88671875" style="1245"/>
    <col min="12289" max="12289" width="45.109375" style="1245" bestFit="1" customWidth="1"/>
    <col min="12290" max="12290" width="9.33203125" style="1245" customWidth="1"/>
    <col min="12291" max="12291" width="9.21875" style="1245" customWidth="1"/>
    <col min="12292" max="12292" width="10.33203125" style="1245" customWidth="1"/>
    <col min="12293" max="12293" width="10.21875" style="1245" customWidth="1"/>
    <col min="12294" max="12294" width="9.77734375" style="1245" customWidth="1"/>
    <col min="12295" max="12295" width="9.109375" style="1245" customWidth="1"/>
    <col min="12296" max="12296" width="9.6640625" style="1245" customWidth="1"/>
    <col min="12297" max="12297" width="9" style="1245" customWidth="1"/>
    <col min="12298" max="12298" width="9.6640625" style="1245" customWidth="1"/>
    <col min="12299" max="12299" width="9.109375" style="1245" customWidth="1"/>
    <col min="12300" max="12300" width="10.21875" style="1245" customWidth="1"/>
    <col min="12301" max="12301" width="8.77734375" style="1245" customWidth="1"/>
    <col min="12302" max="12544" width="10.88671875" style="1245"/>
    <col min="12545" max="12545" width="45.109375" style="1245" bestFit="1" customWidth="1"/>
    <col min="12546" max="12546" width="9.33203125" style="1245" customWidth="1"/>
    <col min="12547" max="12547" width="9.21875" style="1245" customWidth="1"/>
    <col min="12548" max="12548" width="10.33203125" style="1245" customWidth="1"/>
    <col min="12549" max="12549" width="10.21875" style="1245" customWidth="1"/>
    <col min="12550" max="12550" width="9.77734375" style="1245" customWidth="1"/>
    <col min="12551" max="12551" width="9.109375" style="1245" customWidth="1"/>
    <col min="12552" max="12552" width="9.6640625" style="1245" customWidth="1"/>
    <col min="12553" max="12553" width="9" style="1245" customWidth="1"/>
    <col min="12554" max="12554" width="9.6640625" style="1245" customWidth="1"/>
    <col min="12555" max="12555" width="9.109375" style="1245" customWidth="1"/>
    <col min="12556" max="12556" width="10.21875" style="1245" customWidth="1"/>
    <col min="12557" max="12557" width="8.77734375" style="1245" customWidth="1"/>
    <col min="12558" max="12800" width="10.88671875" style="1245"/>
    <col min="12801" max="12801" width="45.109375" style="1245" bestFit="1" customWidth="1"/>
    <col min="12802" max="12802" width="9.33203125" style="1245" customWidth="1"/>
    <col min="12803" max="12803" width="9.21875" style="1245" customWidth="1"/>
    <col min="12804" max="12804" width="10.33203125" style="1245" customWidth="1"/>
    <col min="12805" max="12805" width="10.21875" style="1245" customWidth="1"/>
    <col min="12806" max="12806" width="9.77734375" style="1245" customWidth="1"/>
    <col min="12807" max="12807" width="9.109375" style="1245" customWidth="1"/>
    <col min="12808" max="12808" width="9.6640625" style="1245" customWidth="1"/>
    <col min="12809" max="12809" width="9" style="1245" customWidth="1"/>
    <col min="12810" max="12810" width="9.6640625" style="1245" customWidth="1"/>
    <col min="12811" max="12811" width="9.109375" style="1245" customWidth="1"/>
    <col min="12812" max="12812" width="10.21875" style="1245" customWidth="1"/>
    <col min="12813" max="12813" width="8.77734375" style="1245" customWidth="1"/>
    <col min="12814" max="13056" width="10.88671875" style="1245"/>
    <col min="13057" max="13057" width="45.109375" style="1245" bestFit="1" customWidth="1"/>
    <col min="13058" max="13058" width="9.33203125" style="1245" customWidth="1"/>
    <col min="13059" max="13059" width="9.21875" style="1245" customWidth="1"/>
    <col min="13060" max="13060" width="10.33203125" style="1245" customWidth="1"/>
    <col min="13061" max="13061" width="10.21875" style="1245" customWidth="1"/>
    <col min="13062" max="13062" width="9.77734375" style="1245" customWidth="1"/>
    <col min="13063" max="13063" width="9.109375" style="1245" customWidth="1"/>
    <col min="13064" max="13064" width="9.6640625" style="1245" customWidth="1"/>
    <col min="13065" max="13065" width="9" style="1245" customWidth="1"/>
    <col min="13066" max="13066" width="9.6640625" style="1245" customWidth="1"/>
    <col min="13067" max="13067" width="9.109375" style="1245" customWidth="1"/>
    <col min="13068" max="13068" width="10.21875" style="1245" customWidth="1"/>
    <col min="13069" max="13069" width="8.77734375" style="1245" customWidth="1"/>
    <col min="13070" max="13312" width="10.88671875" style="1245"/>
    <col min="13313" max="13313" width="45.109375" style="1245" bestFit="1" customWidth="1"/>
    <col min="13314" max="13314" width="9.33203125" style="1245" customWidth="1"/>
    <col min="13315" max="13315" width="9.21875" style="1245" customWidth="1"/>
    <col min="13316" max="13316" width="10.33203125" style="1245" customWidth="1"/>
    <col min="13317" max="13317" width="10.21875" style="1245" customWidth="1"/>
    <col min="13318" max="13318" width="9.77734375" style="1245" customWidth="1"/>
    <col min="13319" max="13319" width="9.109375" style="1245" customWidth="1"/>
    <col min="13320" max="13320" width="9.6640625" style="1245" customWidth="1"/>
    <col min="13321" max="13321" width="9" style="1245" customWidth="1"/>
    <col min="13322" max="13322" width="9.6640625" style="1245" customWidth="1"/>
    <col min="13323" max="13323" width="9.109375" style="1245" customWidth="1"/>
    <col min="13324" max="13324" width="10.21875" style="1245" customWidth="1"/>
    <col min="13325" max="13325" width="8.77734375" style="1245" customWidth="1"/>
    <col min="13326" max="13568" width="10.88671875" style="1245"/>
    <col min="13569" max="13569" width="45.109375" style="1245" bestFit="1" customWidth="1"/>
    <col min="13570" max="13570" width="9.33203125" style="1245" customWidth="1"/>
    <col min="13571" max="13571" width="9.21875" style="1245" customWidth="1"/>
    <col min="13572" max="13572" width="10.33203125" style="1245" customWidth="1"/>
    <col min="13573" max="13573" width="10.21875" style="1245" customWidth="1"/>
    <col min="13574" max="13574" width="9.77734375" style="1245" customWidth="1"/>
    <col min="13575" max="13575" width="9.109375" style="1245" customWidth="1"/>
    <col min="13576" max="13576" width="9.6640625" style="1245" customWidth="1"/>
    <col min="13577" max="13577" width="9" style="1245" customWidth="1"/>
    <col min="13578" max="13578" width="9.6640625" style="1245" customWidth="1"/>
    <col min="13579" max="13579" width="9.109375" style="1245" customWidth="1"/>
    <col min="13580" max="13580" width="10.21875" style="1245" customWidth="1"/>
    <col min="13581" max="13581" width="8.77734375" style="1245" customWidth="1"/>
    <col min="13582" max="13824" width="10.88671875" style="1245"/>
    <col min="13825" max="13825" width="45.109375" style="1245" bestFit="1" customWidth="1"/>
    <col min="13826" max="13826" width="9.33203125" style="1245" customWidth="1"/>
    <col min="13827" max="13827" width="9.21875" style="1245" customWidth="1"/>
    <col min="13828" max="13828" width="10.33203125" style="1245" customWidth="1"/>
    <col min="13829" max="13829" width="10.21875" style="1245" customWidth="1"/>
    <col min="13830" max="13830" width="9.77734375" style="1245" customWidth="1"/>
    <col min="13831" max="13831" width="9.109375" style="1245" customWidth="1"/>
    <col min="13832" max="13832" width="9.6640625" style="1245" customWidth="1"/>
    <col min="13833" max="13833" width="9" style="1245" customWidth="1"/>
    <col min="13834" max="13834" width="9.6640625" style="1245" customWidth="1"/>
    <col min="13835" max="13835" width="9.109375" style="1245" customWidth="1"/>
    <col min="13836" max="13836" width="10.21875" style="1245" customWidth="1"/>
    <col min="13837" max="13837" width="8.77734375" style="1245" customWidth="1"/>
    <col min="13838" max="14080" width="10.88671875" style="1245"/>
    <col min="14081" max="14081" width="45.109375" style="1245" bestFit="1" customWidth="1"/>
    <col min="14082" max="14082" width="9.33203125" style="1245" customWidth="1"/>
    <col min="14083" max="14083" width="9.21875" style="1245" customWidth="1"/>
    <col min="14084" max="14084" width="10.33203125" style="1245" customWidth="1"/>
    <col min="14085" max="14085" width="10.21875" style="1245" customWidth="1"/>
    <col min="14086" max="14086" width="9.77734375" style="1245" customWidth="1"/>
    <col min="14087" max="14087" width="9.109375" style="1245" customWidth="1"/>
    <col min="14088" max="14088" width="9.6640625" style="1245" customWidth="1"/>
    <col min="14089" max="14089" width="9" style="1245" customWidth="1"/>
    <col min="14090" max="14090" width="9.6640625" style="1245" customWidth="1"/>
    <col min="14091" max="14091" width="9.109375" style="1245" customWidth="1"/>
    <col min="14092" max="14092" width="10.21875" style="1245" customWidth="1"/>
    <col min="14093" max="14093" width="8.77734375" style="1245" customWidth="1"/>
    <col min="14094" max="14336" width="10.88671875" style="1245"/>
    <col min="14337" max="14337" width="45.109375" style="1245" bestFit="1" customWidth="1"/>
    <col min="14338" max="14338" width="9.33203125" style="1245" customWidth="1"/>
    <col min="14339" max="14339" width="9.21875" style="1245" customWidth="1"/>
    <col min="14340" max="14340" width="10.33203125" style="1245" customWidth="1"/>
    <col min="14341" max="14341" width="10.21875" style="1245" customWidth="1"/>
    <col min="14342" max="14342" width="9.77734375" style="1245" customWidth="1"/>
    <col min="14343" max="14343" width="9.109375" style="1245" customWidth="1"/>
    <col min="14344" max="14344" width="9.6640625" style="1245" customWidth="1"/>
    <col min="14345" max="14345" width="9" style="1245" customWidth="1"/>
    <col min="14346" max="14346" width="9.6640625" style="1245" customWidth="1"/>
    <col min="14347" max="14347" width="9.109375" style="1245" customWidth="1"/>
    <col min="14348" max="14348" width="10.21875" style="1245" customWidth="1"/>
    <col min="14349" max="14349" width="8.77734375" style="1245" customWidth="1"/>
    <col min="14350" max="14592" width="10.88671875" style="1245"/>
    <col min="14593" max="14593" width="45.109375" style="1245" bestFit="1" customWidth="1"/>
    <col min="14594" max="14594" width="9.33203125" style="1245" customWidth="1"/>
    <col min="14595" max="14595" width="9.21875" style="1245" customWidth="1"/>
    <col min="14596" max="14596" width="10.33203125" style="1245" customWidth="1"/>
    <col min="14597" max="14597" width="10.21875" style="1245" customWidth="1"/>
    <col min="14598" max="14598" width="9.77734375" style="1245" customWidth="1"/>
    <col min="14599" max="14599" width="9.109375" style="1245" customWidth="1"/>
    <col min="14600" max="14600" width="9.6640625" style="1245" customWidth="1"/>
    <col min="14601" max="14601" width="9" style="1245" customWidth="1"/>
    <col min="14602" max="14602" width="9.6640625" style="1245" customWidth="1"/>
    <col min="14603" max="14603" width="9.109375" style="1245" customWidth="1"/>
    <col min="14604" max="14604" width="10.21875" style="1245" customWidth="1"/>
    <col min="14605" max="14605" width="8.77734375" style="1245" customWidth="1"/>
    <col min="14606" max="14848" width="10.88671875" style="1245"/>
    <col min="14849" max="14849" width="45.109375" style="1245" bestFit="1" customWidth="1"/>
    <col min="14850" max="14850" width="9.33203125" style="1245" customWidth="1"/>
    <col min="14851" max="14851" width="9.21875" style="1245" customWidth="1"/>
    <col min="14852" max="14852" width="10.33203125" style="1245" customWidth="1"/>
    <col min="14853" max="14853" width="10.21875" style="1245" customWidth="1"/>
    <col min="14854" max="14854" width="9.77734375" style="1245" customWidth="1"/>
    <col min="14855" max="14855" width="9.109375" style="1245" customWidth="1"/>
    <col min="14856" max="14856" width="9.6640625" style="1245" customWidth="1"/>
    <col min="14857" max="14857" width="9" style="1245" customWidth="1"/>
    <col min="14858" max="14858" width="9.6640625" style="1245" customWidth="1"/>
    <col min="14859" max="14859" width="9.109375" style="1245" customWidth="1"/>
    <col min="14860" max="14860" width="10.21875" style="1245" customWidth="1"/>
    <col min="14861" max="14861" width="8.77734375" style="1245" customWidth="1"/>
    <col min="14862" max="15104" width="10.88671875" style="1245"/>
    <col min="15105" max="15105" width="45.109375" style="1245" bestFit="1" customWidth="1"/>
    <col min="15106" max="15106" width="9.33203125" style="1245" customWidth="1"/>
    <col min="15107" max="15107" width="9.21875" style="1245" customWidth="1"/>
    <col min="15108" max="15108" width="10.33203125" style="1245" customWidth="1"/>
    <col min="15109" max="15109" width="10.21875" style="1245" customWidth="1"/>
    <col min="15110" max="15110" width="9.77734375" style="1245" customWidth="1"/>
    <col min="15111" max="15111" width="9.109375" style="1245" customWidth="1"/>
    <col min="15112" max="15112" width="9.6640625" style="1245" customWidth="1"/>
    <col min="15113" max="15113" width="9" style="1245" customWidth="1"/>
    <col min="15114" max="15114" width="9.6640625" style="1245" customWidth="1"/>
    <col min="15115" max="15115" width="9.109375" style="1245" customWidth="1"/>
    <col min="15116" max="15116" width="10.21875" style="1245" customWidth="1"/>
    <col min="15117" max="15117" width="8.77734375" style="1245" customWidth="1"/>
    <col min="15118" max="15360" width="10.88671875" style="1245"/>
    <col min="15361" max="15361" width="45.109375" style="1245" bestFit="1" customWidth="1"/>
    <col min="15362" max="15362" width="9.33203125" style="1245" customWidth="1"/>
    <col min="15363" max="15363" width="9.21875" style="1245" customWidth="1"/>
    <col min="15364" max="15364" width="10.33203125" style="1245" customWidth="1"/>
    <col min="15365" max="15365" width="10.21875" style="1245" customWidth="1"/>
    <col min="15366" max="15366" width="9.77734375" style="1245" customWidth="1"/>
    <col min="15367" max="15367" width="9.109375" style="1245" customWidth="1"/>
    <col min="15368" max="15368" width="9.6640625" style="1245" customWidth="1"/>
    <col min="15369" max="15369" width="9" style="1245" customWidth="1"/>
    <col min="15370" max="15370" width="9.6640625" style="1245" customWidth="1"/>
    <col min="15371" max="15371" width="9.109375" style="1245" customWidth="1"/>
    <col min="15372" max="15372" width="10.21875" style="1245" customWidth="1"/>
    <col min="15373" max="15373" width="8.77734375" style="1245" customWidth="1"/>
    <col min="15374" max="15616" width="10.88671875" style="1245"/>
    <col min="15617" max="15617" width="45.109375" style="1245" bestFit="1" customWidth="1"/>
    <col min="15618" max="15618" width="9.33203125" style="1245" customWidth="1"/>
    <col min="15619" max="15619" width="9.21875" style="1245" customWidth="1"/>
    <col min="15620" max="15620" width="10.33203125" style="1245" customWidth="1"/>
    <col min="15621" max="15621" width="10.21875" style="1245" customWidth="1"/>
    <col min="15622" max="15622" width="9.77734375" style="1245" customWidth="1"/>
    <col min="15623" max="15623" width="9.109375" style="1245" customWidth="1"/>
    <col min="15624" max="15624" width="9.6640625" style="1245" customWidth="1"/>
    <col min="15625" max="15625" width="9" style="1245" customWidth="1"/>
    <col min="15626" max="15626" width="9.6640625" style="1245" customWidth="1"/>
    <col min="15627" max="15627" width="9.109375" style="1245" customWidth="1"/>
    <col min="15628" max="15628" width="10.21875" style="1245" customWidth="1"/>
    <col min="15629" max="15629" width="8.77734375" style="1245" customWidth="1"/>
    <col min="15630" max="15872" width="10.88671875" style="1245"/>
    <col min="15873" max="15873" width="45.109375" style="1245" bestFit="1" customWidth="1"/>
    <col min="15874" max="15874" width="9.33203125" style="1245" customWidth="1"/>
    <col min="15875" max="15875" width="9.21875" style="1245" customWidth="1"/>
    <col min="15876" max="15876" width="10.33203125" style="1245" customWidth="1"/>
    <col min="15877" max="15877" width="10.21875" style="1245" customWidth="1"/>
    <col min="15878" max="15878" width="9.77734375" style="1245" customWidth="1"/>
    <col min="15879" max="15879" width="9.109375" style="1245" customWidth="1"/>
    <col min="15880" max="15880" width="9.6640625" style="1245" customWidth="1"/>
    <col min="15881" max="15881" width="9" style="1245" customWidth="1"/>
    <col min="15882" max="15882" width="9.6640625" style="1245" customWidth="1"/>
    <col min="15883" max="15883" width="9.109375" style="1245" customWidth="1"/>
    <col min="15884" max="15884" width="10.21875" style="1245" customWidth="1"/>
    <col min="15885" max="15885" width="8.77734375" style="1245" customWidth="1"/>
    <col min="15886" max="16128" width="10.88671875" style="1245"/>
    <col min="16129" max="16129" width="45.109375" style="1245" bestFit="1" customWidth="1"/>
    <col min="16130" max="16130" width="9.33203125" style="1245" customWidth="1"/>
    <col min="16131" max="16131" width="9.21875" style="1245" customWidth="1"/>
    <col min="16132" max="16132" width="10.33203125" style="1245" customWidth="1"/>
    <col min="16133" max="16133" width="10.21875" style="1245" customWidth="1"/>
    <col min="16134" max="16134" width="9.77734375" style="1245" customWidth="1"/>
    <col min="16135" max="16135" width="9.109375" style="1245" customWidth="1"/>
    <col min="16136" max="16136" width="9.6640625" style="1245" customWidth="1"/>
    <col min="16137" max="16137" width="9" style="1245" customWidth="1"/>
    <col min="16138" max="16138" width="9.6640625" style="1245" customWidth="1"/>
    <col min="16139" max="16139" width="9.109375" style="1245" customWidth="1"/>
    <col min="16140" max="16140" width="10.21875" style="1245" customWidth="1"/>
    <col min="16141" max="16141" width="8.77734375" style="1245" customWidth="1"/>
    <col min="16142" max="16384" width="10.88671875" style="1245"/>
  </cols>
  <sheetData>
    <row r="1" spans="1:13" ht="15" x14ac:dyDescent="0.25">
      <c r="A1" s="1242" t="s">
        <v>216</v>
      </c>
      <c r="B1" s="1243"/>
      <c r="C1" s="1243"/>
      <c r="D1" s="1243"/>
      <c r="E1" s="1243"/>
      <c r="F1" s="1243"/>
      <c r="G1" s="1243"/>
      <c r="H1" s="1243"/>
      <c r="I1" s="1243"/>
      <c r="J1" s="1243"/>
      <c r="K1" s="1243"/>
      <c r="L1" s="1242"/>
      <c r="M1" s="1244" t="s">
        <v>1088</v>
      </c>
    </row>
    <row r="2" spans="1:13" ht="15" x14ac:dyDescent="0.25">
      <c r="A2" s="1246"/>
      <c r="B2" s="1243"/>
      <c r="C2" s="1243"/>
      <c r="D2" s="1243"/>
      <c r="E2" s="1243"/>
      <c r="F2" s="1243"/>
      <c r="G2" s="1243"/>
      <c r="H2" s="1243"/>
      <c r="I2" s="1243"/>
      <c r="J2" s="1243"/>
      <c r="K2" s="1243"/>
      <c r="L2" s="1247" t="s">
        <v>1057</v>
      </c>
      <c r="M2" s="1247"/>
    </row>
    <row r="3" spans="1:13" x14ac:dyDescent="0.25">
      <c r="A3" s="1248"/>
      <c r="B3" s="1248"/>
      <c r="C3" s="1248"/>
      <c r="D3" s="1248"/>
      <c r="E3" s="1248"/>
      <c r="F3" s="1248"/>
      <c r="G3" s="1248"/>
      <c r="H3" s="1248"/>
      <c r="I3" s="1248"/>
      <c r="J3" s="1248"/>
      <c r="K3" s="1248"/>
      <c r="L3" s="1248"/>
      <c r="M3" s="1248"/>
    </row>
    <row r="4" spans="1:13" x14ac:dyDescent="0.25">
      <c r="A4" s="1249" t="s">
        <v>1089</v>
      </c>
      <c r="B4" s="1249"/>
      <c r="C4" s="1249"/>
      <c r="D4" s="1249"/>
      <c r="E4" s="1249"/>
      <c r="F4" s="1249"/>
      <c r="G4" s="1249"/>
      <c r="H4" s="1249"/>
      <c r="I4" s="1249"/>
      <c r="J4" s="1249"/>
      <c r="K4" s="1249"/>
      <c r="L4" s="1249"/>
      <c r="M4" s="1249"/>
    </row>
    <row r="5" spans="1:13" x14ac:dyDescent="0.25">
      <c r="A5" s="1250"/>
      <c r="B5" s="1251"/>
      <c r="C5" s="1251"/>
      <c r="D5" s="1249" t="s">
        <v>186</v>
      </c>
      <c r="E5" s="1249"/>
      <c r="F5" s="1249"/>
      <c r="G5" s="1249"/>
      <c r="H5" s="1249"/>
      <c r="I5" s="1249"/>
      <c r="J5" s="1251"/>
      <c r="K5" s="1251"/>
      <c r="L5" s="1251"/>
      <c r="M5" s="1251"/>
    </row>
    <row r="6" spans="1:13" ht="15" x14ac:dyDescent="0.25">
      <c r="A6" s="1243"/>
      <c r="B6" s="1252"/>
      <c r="C6" s="1252"/>
      <c r="D6" s="1252"/>
      <c r="E6" s="1252"/>
      <c r="F6" s="1252"/>
      <c r="G6" s="1252"/>
      <c r="H6" s="1252"/>
      <c r="I6" s="1252"/>
      <c r="J6" s="1252"/>
      <c r="K6" s="1252"/>
      <c r="L6" s="1253"/>
      <c r="M6" s="1253"/>
    </row>
    <row r="7" spans="1:13" ht="15" x14ac:dyDescent="0.25">
      <c r="A7" s="1243"/>
      <c r="B7" s="1252"/>
      <c r="C7" s="1252"/>
      <c r="D7" s="1252"/>
      <c r="E7" s="1252"/>
      <c r="F7" s="1252"/>
      <c r="G7" s="1252"/>
      <c r="H7" s="1252"/>
      <c r="I7" s="1252"/>
      <c r="J7" s="1252"/>
      <c r="K7" s="1252"/>
      <c r="L7" s="1252"/>
      <c r="M7" s="1252"/>
    </row>
    <row r="8" spans="1:13" x14ac:dyDescent="0.25">
      <c r="A8" s="1254"/>
      <c r="B8" s="1255" t="s">
        <v>1058</v>
      </c>
      <c r="C8" s="1256"/>
      <c r="D8" s="1256"/>
      <c r="E8" s="1257"/>
      <c r="F8" s="1258" t="s">
        <v>1059</v>
      </c>
      <c r="G8" s="1256"/>
      <c r="H8" s="1256"/>
      <c r="I8" s="1257"/>
      <c r="J8" s="1255" t="s">
        <v>393</v>
      </c>
      <c r="K8" s="1256"/>
      <c r="L8" s="1256"/>
      <c r="M8" s="1257"/>
    </row>
    <row r="9" spans="1:13" ht="39.6" x14ac:dyDescent="0.25">
      <c r="A9" s="1259"/>
      <c r="B9" s="1260" t="s">
        <v>1037</v>
      </c>
      <c r="C9" s="1260" t="s">
        <v>305</v>
      </c>
      <c r="D9" s="1260" t="s">
        <v>223</v>
      </c>
      <c r="E9" s="1261" t="s">
        <v>1060</v>
      </c>
      <c r="F9" s="1262" t="s">
        <v>1037</v>
      </c>
      <c r="G9" s="1263" t="s">
        <v>305</v>
      </c>
      <c r="H9" s="1260" t="s">
        <v>223</v>
      </c>
      <c r="I9" s="1264" t="s">
        <v>1060</v>
      </c>
      <c r="J9" s="1265" t="s">
        <v>1037</v>
      </c>
      <c r="K9" s="1265" t="s">
        <v>305</v>
      </c>
      <c r="L9" s="1265" t="s">
        <v>223</v>
      </c>
      <c r="M9" s="1264" t="s">
        <v>1060</v>
      </c>
    </row>
    <row r="10" spans="1:13" x14ac:dyDescent="0.25">
      <c r="A10" s="1266" t="s">
        <v>1061</v>
      </c>
      <c r="B10" s="1267">
        <f>SUM(B12)</f>
        <v>591975</v>
      </c>
      <c r="C10" s="1267">
        <f>SUM(C12)</f>
        <v>520691</v>
      </c>
      <c r="D10" s="1267">
        <f>SUM(D12)</f>
        <v>520691</v>
      </c>
      <c r="E10" s="1214">
        <f>SUM(D10*100/C10)</f>
        <v>100</v>
      </c>
      <c r="F10" s="1268">
        <f>SUM(F12)</f>
        <v>0</v>
      </c>
      <c r="G10" s="1268">
        <f>SUM(G12)</f>
        <v>0</v>
      </c>
      <c r="H10" s="1268">
        <f>SUM(H12)</f>
        <v>0</v>
      </c>
      <c r="I10" s="1211" t="s">
        <v>229</v>
      </c>
      <c r="J10" s="1212">
        <f>SUM(B10+F10)</f>
        <v>591975</v>
      </c>
      <c r="K10" s="1269">
        <f>SUM(C10+G10)</f>
        <v>520691</v>
      </c>
      <c r="L10" s="1269">
        <f>SUM(D10+H10)</f>
        <v>520691</v>
      </c>
      <c r="M10" s="1214">
        <f>SUM(L10*100/K10)</f>
        <v>100</v>
      </c>
    </row>
    <row r="11" spans="1:13" x14ac:dyDescent="0.25">
      <c r="A11" s="1270" t="s">
        <v>1062</v>
      </c>
      <c r="B11" s="1271"/>
      <c r="C11" s="1272"/>
      <c r="D11" s="1271"/>
      <c r="E11" s="1273"/>
      <c r="F11" s="1274"/>
      <c r="G11" s="1275"/>
      <c r="H11" s="1275"/>
      <c r="I11" s="1276"/>
      <c r="J11" s="1275"/>
      <c r="K11" s="1275"/>
      <c r="L11" s="1277"/>
      <c r="M11" s="1278"/>
    </row>
    <row r="12" spans="1:13" ht="26.4" x14ac:dyDescent="0.25">
      <c r="A12" s="1279" t="s">
        <v>1090</v>
      </c>
      <c r="B12" s="1280">
        <f>SUM(B15)</f>
        <v>591975</v>
      </c>
      <c r="C12" s="1280">
        <f>SUM(C15)</f>
        <v>520691</v>
      </c>
      <c r="D12" s="1280">
        <f>SUM(D15)</f>
        <v>520691</v>
      </c>
      <c r="E12" s="1214">
        <f>SUM(D12*100/C12)</f>
        <v>100</v>
      </c>
      <c r="F12" s="1280">
        <f t="shared" ref="F12:H13" si="0">SUM(F14)</f>
        <v>0</v>
      </c>
      <c r="G12" s="1280">
        <f t="shared" si="0"/>
        <v>0</v>
      </c>
      <c r="H12" s="1280">
        <f t="shared" si="0"/>
        <v>0</v>
      </c>
      <c r="I12" s="1211" t="s">
        <v>229</v>
      </c>
      <c r="J12" s="1269">
        <f t="shared" ref="J12:L15" si="1">SUM(B12+F12)</f>
        <v>591975</v>
      </c>
      <c r="K12" s="1269">
        <f t="shared" si="1"/>
        <v>520691</v>
      </c>
      <c r="L12" s="1269">
        <f t="shared" si="1"/>
        <v>520691</v>
      </c>
      <c r="M12" s="1214">
        <f>SUM(L12*100/K12)</f>
        <v>100</v>
      </c>
    </row>
    <row r="13" spans="1:13" ht="26.4" x14ac:dyDescent="0.25">
      <c r="A13" s="1281" t="s">
        <v>1091</v>
      </c>
      <c r="B13" s="1280">
        <f>SUM(B15)</f>
        <v>591975</v>
      </c>
      <c r="C13" s="1280">
        <f>SUM(C15)</f>
        <v>520691</v>
      </c>
      <c r="D13" s="1280">
        <f>SUM(D15)</f>
        <v>520691</v>
      </c>
      <c r="E13" s="1214"/>
      <c r="F13" s="1280">
        <f t="shared" si="0"/>
        <v>0</v>
      </c>
      <c r="G13" s="1280">
        <f t="shared" si="0"/>
        <v>0</v>
      </c>
      <c r="H13" s="1280">
        <f t="shared" si="0"/>
        <v>0</v>
      </c>
      <c r="I13" s="1282"/>
      <c r="J13" s="1269">
        <f t="shared" si="1"/>
        <v>591975</v>
      </c>
      <c r="K13" s="1269">
        <f>SUM(C13+G13)</f>
        <v>520691</v>
      </c>
      <c r="L13" s="1269">
        <f>SUM(D13+H13)</f>
        <v>520691</v>
      </c>
      <c r="M13" s="1283"/>
    </row>
    <row r="14" spans="1:13" x14ac:dyDescent="0.25">
      <c r="A14" s="1281" t="s">
        <v>1062</v>
      </c>
      <c r="B14" s="1280"/>
      <c r="C14" s="1284"/>
      <c r="D14" s="1285"/>
      <c r="E14" s="1214"/>
      <c r="F14" s="1286"/>
      <c r="G14" s="1285"/>
      <c r="H14" s="1285"/>
      <c r="I14" s="1282"/>
      <c r="J14" s="1269"/>
      <c r="K14" s="1269"/>
      <c r="L14" s="1269"/>
      <c r="M14" s="1283"/>
    </row>
    <row r="15" spans="1:13" x14ac:dyDescent="0.25">
      <c r="A15" s="1287" t="s">
        <v>1092</v>
      </c>
      <c r="B15" s="1288">
        <v>591975</v>
      </c>
      <c r="C15" s="1289">
        <v>520691</v>
      </c>
      <c r="D15" s="1288">
        <v>520691</v>
      </c>
      <c r="E15" s="1234">
        <f>SUM(D15*100/C15)</f>
        <v>100</v>
      </c>
      <c r="F15" s="1290">
        <v>0</v>
      </c>
      <c r="G15" s="1291">
        <v>0</v>
      </c>
      <c r="H15" s="1291">
        <v>0</v>
      </c>
      <c r="I15" s="1292" t="s">
        <v>229</v>
      </c>
      <c r="J15" s="1293">
        <f t="shared" si="1"/>
        <v>591975</v>
      </c>
      <c r="K15" s="1293">
        <f t="shared" si="1"/>
        <v>520691</v>
      </c>
      <c r="L15" s="1293">
        <f t="shared" si="1"/>
        <v>520691</v>
      </c>
      <c r="M15" s="1294">
        <f>SUM(L15*100/K15)</f>
        <v>100</v>
      </c>
    </row>
    <row r="16" spans="1:13" x14ac:dyDescent="0.25">
      <c r="A16" s="1295"/>
    </row>
    <row r="17" spans="3:9" x14ac:dyDescent="0.25">
      <c r="I17" s="1296"/>
    </row>
    <row r="18" spans="3:9" x14ac:dyDescent="0.25">
      <c r="C18" s="1297"/>
    </row>
  </sheetData>
  <mergeCells count="7">
    <mergeCell ref="L2:M2"/>
    <mergeCell ref="A4:M4"/>
    <mergeCell ref="D5:I5"/>
    <mergeCell ref="L6:M6"/>
    <mergeCell ref="B8:E8"/>
    <mergeCell ref="F8:I8"/>
    <mergeCell ref="J8:M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workbookViewId="0">
      <selection sqref="A1:V1"/>
    </sheetView>
  </sheetViews>
  <sheetFormatPr defaultColWidth="11.44140625" defaultRowHeight="11.4" x14ac:dyDescent="0.2"/>
  <cols>
    <col min="1" max="1" width="45.21875" style="1330" customWidth="1"/>
    <col min="2" max="2" width="10.44140625" style="1330" customWidth="1"/>
    <col min="3" max="3" width="9.88671875" style="1330" customWidth="1"/>
    <col min="4" max="4" width="11.44140625" style="1330" bestFit="1" customWidth="1"/>
    <col min="5" max="5" width="10.44140625" style="1330" customWidth="1"/>
    <col min="6" max="6" width="9.88671875" style="1330" customWidth="1"/>
    <col min="7" max="7" width="11.44140625" style="1330" bestFit="1" customWidth="1"/>
    <col min="8" max="8" width="10.44140625" style="1330" customWidth="1"/>
    <col min="9" max="9" width="9.88671875" style="1330" customWidth="1"/>
    <col min="10" max="10" width="11.44140625" style="1330" bestFit="1" customWidth="1"/>
    <col min="11" max="11" width="10.44140625" style="1330" customWidth="1"/>
    <col min="12" max="12" width="9.88671875" style="1330" customWidth="1"/>
    <col min="13" max="13" width="11.44140625" style="1330" bestFit="1" customWidth="1"/>
    <col min="14" max="14" width="10.44140625" style="1330" customWidth="1"/>
    <col min="15" max="15" width="9.88671875" style="1330" customWidth="1"/>
    <col min="16" max="16" width="11.44140625" style="1330" bestFit="1" customWidth="1"/>
    <col min="17" max="17" width="10.44140625" style="1330" customWidth="1"/>
    <col min="18" max="18" width="9.88671875" style="1330" customWidth="1"/>
    <col min="19" max="19" width="11.44140625" style="1330" bestFit="1" customWidth="1"/>
    <col min="20" max="21" width="12" style="1330" customWidth="1"/>
    <col min="22" max="23" width="13" style="1330" customWidth="1"/>
    <col min="24" max="24" width="12.109375" style="1366" hidden="1" customWidth="1"/>
    <col min="25" max="25" width="0" style="1330" hidden="1" customWidth="1"/>
    <col min="26" max="256" width="11.44140625" style="1330"/>
    <col min="257" max="257" width="45.21875" style="1330" customWidth="1"/>
    <col min="258" max="258" width="10.44140625" style="1330" customWidth="1"/>
    <col min="259" max="259" width="9.88671875" style="1330" customWidth="1"/>
    <col min="260" max="260" width="11.44140625" style="1330" bestFit="1" customWidth="1"/>
    <col min="261" max="261" width="10.44140625" style="1330" customWidth="1"/>
    <col min="262" max="262" width="9.88671875" style="1330" customWidth="1"/>
    <col min="263" max="263" width="11.44140625" style="1330" bestFit="1" customWidth="1"/>
    <col min="264" max="264" width="10.44140625" style="1330" customWidth="1"/>
    <col min="265" max="265" width="9.88671875" style="1330" customWidth="1"/>
    <col min="266" max="266" width="11.44140625" style="1330" bestFit="1" customWidth="1"/>
    <col min="267" max="267" width="10.44140625" style="1330" customWidth="1"/>
    <col min="268" max="268" width="9.88671875" style="1330" customWidth="1"/>
    <col min="269" max="269" width="11.44140625" style="1330" bestFit="1" customWidth="1"/>
    <col min="270" max="270" width="10.44140625" style="1330" customWidth="1"/>
    <col min="271" max="271" width="9.88671875" style="1330" customWidth="1"/>
    <col min="272" max="272" width="11.44140625" style="1330" bestFit="1" customWidth="1"/>
    <col min="273" max="273" width="10.44140625" style="1330" customWidth="1"/>
    <col min="274" max="274" width="9.88671875" style="1330" customWidth="1"/>
    <col min="275" max="275" width="11.44140625" style="1330" bestFit="1" customWidth="1"/>
    <col min="276" max="277" width="12" style="1330" customWidth="1"/>
    <col min="278" max="279" width="13" style="1330" customWidth="1"/>
    <col min="280" max="281" width="0" style="1330" hidden="1" customWidth="1"/>
    <col min="282" max="512" width="11.44140625" style="1330"/>
    <col min="513" max="513" width="45.21875" style="1330" customWidth="1"/>
    <col min="514" max="514" width="10.44140625" style="1330" customWidth="1"/>
    <col min="515" max="515" width="9.88671875" style="1330" customWidth="1"/>
    <col min="516" max="516" width="11.44140625" style="1330" bestFit="1" customWidth="1"/>
    <col min="517" max="517" width="10.44140625" style="1330" customWidth="1"/>
    <col min="518" max="518" width="9.88671875" style="1330" customWidth="1"/>
    <col min="519" max="519" width="11.44140625" style="1330" bestFit="1" customWidth="1"/>
    <col min="520" max="520" width="10.44140625" style="1330" customWidth="1"/>
    <col min="521" max="521" width="9.88671875" style="1330" customWidth="1"/>
    <col min="522" max="522" width="11.44140625" style="1330" bestFit="1" customWidth="1"/>
    <col min="523" max="523" width="10.44140625" style="1330" customWidth="1"/>
    <col min="524" max="524" width="9.88671875" style="1330" customWidth="1"/>
    <col min="525" max="525" width="11.44140625" style="1330" bestFit="1" customWidth="1"/>
    <col min="526" max="526" width="10.44140625" style="1330" customWidth="1"/>
    <col min="527" max="527" width="9.88671875" style="1330" customWidth="1"/>
    <col min="528" max="528" width="11.44140625" style="1330" bestFit="1" customWidth="1"/>
    <col min="529" max="529" width="10.44140625" style="1330" customWidth="1"/>
    <col min="530" max="530" width="9.88671875" style="1330" customWidth="1"/>
    <col min="531" max="531" width="11.44140625" style="1330" bestFit="1" customWidth="1"/>
    <col min="532" max="533" width="12" style="1330" customWidth="1"/>
    <col min="534" max="535" width="13" style="1330" customWidth="1"/>
    <col min="536" max="537" width="0" style="1330" hidden="1" customWidth="1"/>
    <col min="538" max="768" width="11.44140625" style="1330"/>
    <col min="769" max="769" width="45.21875" style="1330" customWidth="1"/>
    <col min="770" max="770" width="10.44140625" style="1330" customWidth="1"/>
    <col min="771" max="771" width="9.88671875" style="1330" customWidth="1"/>
    <col min="772" max="772" width="11.44140625" style="1330" bestFit="1" customWidth="1"/>
    <col min="773" max="773" width="10.44140625" style="1330" customWidth="1"/>
    <col min="774" max="774" width="9.88671875" style="1330" customWidth="1"/>
    <col min="775" max="775" width="11.44140625" style="1330" bestFit="1" customWidth="1"/>
    <col min="776" max="776" width="10.44140625" style="1330" customWidth="1"/>
    <col min="777" max="777" width="9.88671875" style="1330" customWidth="1"/>
    <col min="778" max="778" width="11.44140625" style="1330" bestFit="1" customWidth="1"/>
    <col min="779" max="779" width="10.44140625" style="1330" customWidth="1"/>
    <col min="780" max="780" width="9.88671875" style="1330" customWidth="1"/>
    <col min="781" max="781" width="11.44140625" style="1330" bestFit="1" customWidth="1"/>
    <col min="782" max="782" width="10.44140625" style="1330" customWidth="1"/>
    <col min="783" max="783" width="9.88671875" style="1330" customWidth="1"/>
    <col min="784" max="784" width="11.44140625" style="1330" bestFit="1" customWidth="1"/>
    <col min="785" max="785" width="10.44140625" style="1330" customWidth="1"/>
    <col min="786" max="786" width="9.88671875" style="1330" customWidth="1"/>
    <col min="787" max="787" width="11.44140625" style="1330" bestFit="1" customWidth="1"/>
    <col min="788" max="789" width="12" style="1330" customWidth="1"/>
    <col min="790" max="791" width="13" style="1330" customWidth="1"/>
    <col min="792" max="793" width="0" style="1330" hidden="1" customWidth="1"/>
    <col min="794" max="1024" width="11.44140625" style="1330"/>
    <col min="1025" max="1025" width="45.21875" style="1330" customWidth="1"/>
    <col min="1026" max="1026" width="10.44140625" style="1330" customWidth="1"/>
    <col min="1027" max="1027" width="9.88671875" style="1330" customWidth="1"/>
    <col min="1028" max="1028" width="11.44140625" style="1330" bestFit="1" customWidth="1"/>
    <col min="1029" max="1029" width="10.44140625" style="1330" customWidth="1"/>
    <col min="1030" max="1030" width="9.88671875" style="1330" customWidth="1"/>
    <col min="1031" max="1031" width="11.44140625" style="1330" bestFit="1" customWidth="1"/>
    <col min="1032" max="1032" width="10.44140625" style="1330" customWidth="1"/>
    <col min="1033" max="1033" width="9.88671875" style="1330" customWidth="1"/>
    <col min="1034" max="1034" width="11.44140625" style="1330" bestFit="1" customWidth="1"/>
    <col min="1035" max="1035" width="10.44140625" style="1330" customWidth="1"/>
    <col min="1036" max="1036" width="9.88671875" style="1330" customWidth="1"/>
    <col min="1037" max="1037" width="11.44140625" style="1330" bestFit="1" customWidth="1"/>
    <col min="1038" max="1038" width="10.44140625" style="1330" customWidth="1"/>
    <col min="1039" max="1039" width="9.88671875" style="1330" customWidth="1"/>
    <col min="1040" max="1040" width="11.44140625" style="1330" bestFit="1" customWidth="1"/>
    <col min="1041" max="1041" width="10.44140625" style="1330" customWidth="1"/>
    <col min="1042" max="1042" width="9.88671875" style="1330" customWidth="1"/>
    <col min="1043" max="1043" width="11.44140625" style="1330" bestFit="1" customWidth="1"/>
    <col min="1044" max="1045" width="12" style="1330" customWidth="1"/>
    <col min="1046" max="1047" width="13" style="1330" customWidth="1"/>
    <col min="1048" max="1049" width="0" style="1330" hidden="1" customWidth="1"/>
    <col min="1050" max="1280" width="11.44140625" style="1330"/>
    <col min="1281" max="1281" width="45.21875" style="1330" customWidth="1"/>
    <col min="1282" max="1282" width="10.44140625" style="1330" customWidth="1"/>
    <col min="1283" max="1283" width="9.88671875" style="1330" customWidth="1"/>
    <col min="1284" max="1284" width="11.44140625" style="1330" bestFit="1" customWidth="1"/>
    <col min="1285" max="1285" width="10.44140625" style="1330" customWidth="1"/>
    <col min="1286" max="1286" width="9.88671875" style="1330" customWidth="1"/>
    <col min="1287" max="1287" width="11.44140625" style="1330" bestFit="1" customWidth="1"/>
    <col min="1288" max="1288" width="10.44140625" style="1330" customWidth="1"/>
    <col min="1289" max="1289" width="9.88671875" style="1330" customWidth="1"/>
    <col min="1290" max="1290" width="11.44140625" style="1330" bestFit="1" customWidth="1"/>
    <col min="1291" max="1291" width="10.44140625" style="1330" customWidth="1"/>
    <col min="1292" max="1292" width="9.88671875" style="1330" customWidth="1"/>
    <col min="1293" max="1293" width="11.44140625" style="1330" bestFit="1" customWidth="1"/>
    <col min="1294" max="1294" width="10.44140625" style="1330" customWidth="1"/>
    <col min="1295" max="1295" width="9.88671875" style="1330" customWidth="1"/>
    <col min="1296" max="1296" width="11.44140625" style="1330" bestFit="1" customWidth="1"/>
    <col min="1297" max="1297" width="10.44140625" style="1330" customWidth="1"/>
    <col min="1298" max="1298" width="9.88671875" style="1330" customWidth="1"/>
    <col min="1299" max="1299" width="11.44140625" style="1330" bestFit="1" customWidth="1"/>
    <col min="1300" max="1301" width="12" style="1330" customWidth="1"/>
    <col min="1302" max="1303" width="13" style="1330" customWidth="1"/>
    <col min="1304" max="1305" width="0" style="1330" hidden="1" customWidth="1"/>
    <col min="1306" max="1536" width="11.44140625" style="1330"/>
    <col min="1537" max="1537" width="45.21875" style="1330" customWidth="1"/>
    <col min="1538" max="1538" width="10.44140625" style="1330" customWidth="1"/>
    <col min="1539" max="1539" width="9.88671875" style="1330" customWidth="1"/>
    <col min="1540" max="1540" width="11.44140625" style="1330" bestFit="1" customWidth="1"/>
    <col min="1541" max="1541" width="10.44140625" style="1330" customWidth="1"/>
    <col min="1542" max="1542" width="9.88671875" style="1330" customWidth="1"/>
    <col min="1543" max="1543" width="11.44140625" style="1330" bestFit="1" customWidth="1"/>
    <col min="1544" max="1544" width="10.44140625" style="1330" customWidth="1"/>
    <col min="1545" max="1545" width="9.88671875" style="1330" customWidth="1"/>
    <col min="1546" max="1546" width="11.44140625" style="1330" bestFit="1" customWidth="1"/>
    <col min="1547" max="1547" width="10.44140625" style="1330" customWidth="1"/>
    <col min="1548" max="1548" width="9.88671875" style="1330" customWidth="1"/>
    <col min="1549" max="1549" width="11.44140625" style="1330" bestFit="1" customWidth="1"/>
    <col min="1550" max="1550" width="10.44140625" style="1330" customWidth="1"/>
    <col min="1551" max="1551" width="9.88671875" style="1330" customWidth="1"/>
    <col min="1552" max="1552" width="11.44140625" style="1330" bestFit="1" customWidth="1"/>
    <col min="1553" max="1553" width="10.44140625" style="1330" customWidth="1"/>
    <col min="1554" max="1554" width="9.88671875" style="1330" customWidth="1"/>
    <col min="1555" max="1555" width="11.44140625" style="1330" bestFit="1" customWidth="1"/>
    <col min="1556" max="1557" width="12" style="1330" customWidth="1"/>
    <col min="1558" max="1559" width="13" style="1330" customWidth="1"/>
    <col min="1560" max="1561" width="0" style="1330" hidden="1" customWidth="1"/>
    <col min="1562" max="1792" width="11.44140625" style="1330"/>
    <col min="1793" max="1793" width="45.21875" style="1330" customWidth="1"/>
    <col min="1794" max="1794" width="10.44140625" style="1330" customWidth="1"/>
    <col min="1795" max="1795" width="9.88671875" style="1330" customWidth="1"/>
    <col min="1796" max="1796" width="11.44140625" style="1330" bestFit="1" customWidth="1"/>
    <col min="1797" max="1797" width="10.44140625" style="1330" customWidth="1"/>
    <col min="1798" max="1798" width="9.88671875" style="1330" customWidth="1"/>
    <col min="1799" max="1799" width="11.44140625" style="1330" bestFit="1" customWidth="1"/>
    <col min="1800" max="1800" width="10.44140625" style="1330" customWidth="1"/>
    <col min="1801" max="1801" width="9.88671875" style="1330" customWidth="1"/>
    <col min="1802" max="1802" width="11.44140625" style="1330" bestFit="1" customWidth="1"/>
    <col min="1803" max="1803" width="10.44140625" style="1330" customWidth="1"/>
    <col min="1804" max="1804" width="9.88671875" style="1330" customWidth="1"/>
    <col min="1805" max="1805" width="11.44140625" style="1330" bestFit="1" customWidth="1"/>
    <col min="1806" max="1806" width="10.44140625" style="1330" customWidth="1"/>
    <col min="1807" max="1807" width="9.88671875" style="1330" customWidth="1"/>
    <col min="1808" max="1808" width="11.44140625" style="1330" bestFit="1" customWidth="1"/>
    <col min="1809" max="1809" width="10.44140625" style="1330" customWidth="1"/>
    <col min="1810" max="1810" width="9.88671875" style="1330" customWidth="1"/>
    <col min="1811" max="1811" width="11.44140625" style="1330" bestFit="1" customWidth="1"/>
    <col min="1812" max="1813" width="12" style="1330" customWidth="1"/>
    <col min="1814" max="1815" width="13" style="1330" customWidth="1"/>
    <col min="1816" max="1817" width="0" style="1330" hidden="1" customWidth="1"/>
    <col min="1818" max="2048" width="11.44140625" style="1330"/>
    <col min="2049" max="2049" width="45.21875" style="1330" customWidth="1"/>
    <col min="2050" max="2050" width="10.44140625" style="1330" customWidth="1"/>
    <col min="2051" max="2051" width="9.88671875" style="1330" customWidth="1"/>
    <col min="2052" max="2052" width="11.44140625" style="1330" bestFit="1" customWidth="1"/>
    <col min="2053" max="2053" width="10.44140625" style="1330" customWidth="1"/>
    <col min="2054" max="2054" width="9.88671875" style="1330" customWidth="1"/>
    <col min="2055" max="2055" width="11.44140625" style="1330" bestFit="1" customWidth="1"/>
    <col min="2056" max="2056" width="10.44140625" style="1330" customWidth="1"/>
    <col min="2057" max="2057" width="9.88671875" style="1330" customWidth="1"/>
    <col min="2058" max="2058" width="11.44140625" style="1330" bestFit="1" customWidth="1"/>
    <col min="2059" max="2059" width="10.44140625" style="1330" customWidth="1"/>
    <col min="2060" max="2060" width="9.88671875" style="1330" customWidth="1"/>
    <col min="2061" max="2061" width="11.44140625" style="1330" bestFit="1" customWidth="1"/>
    <col min="2062" max="2062" width="10.44140625" style="1330" customWidth="1"/>
    <col min="2063" max="2063" width="9.88671875" style="1330" customWidth="1"/>
    <col min="2064" max="2064" width="11.44140625" style="1330" bestFit="1" customWidth="1"/>
    <col min="2065" max="2065" width="10.44140625" style="1330" customWidth="1"/>
    <col min="2066" max="2066" width="9.88671875" style="1330" customWidth="1"/>
    <col min="2067" max="2067" width="11.44140625" style="1330" bestFit="1" customWidth="1"/>
    <col min="2068" max="2069" width="12" style="1330" customWidth="1"/>
    <col min="2070" max="2071" width="13" style="1330" customWidth="1"/>
    <col min="2072" max="2073" width="0" style="1330" hidden="1" customWidth="1"/>
    <col min="2074" max="2304" width="11.44140625" style="1330"/>
    <col min="2305" max="2305" width="45.21875" style="1330" customWidth="1"/>
    <col min="2306" max="2306" width="10.44140625" style="1330" customWidth="1"/>
    <col min="2307" max="2307" width="9.88671875" style="1330" customWidth="1"/>
    <col min="2308" max="2308" width="11.44140625" style="1330" bestFit="1" customWidth="1"/>
    <col min="2309" max="2309" width="10.44140625" style="1330" customWidth="1"/>
    <col min="2310" max="2310" width="9.88671875" style="1330" customWidth="1"/>
    <col min="2311" max="2311" width="11.44140625" style="1330" bestFit="1" customWidth="1"/>
    <col min="2312" max="2312" width="10.44140625" style="1330" customWidth="1"/>
    <col min="2313" max="2313" width="9.88671875" style="1330" customWidth="1"/>
    <col min="2314" max="2314" width="11.44140625" style="1330" bestFit="1" customWidth="1"/>
    <col min="2315" max="2315" width="10.44140625" style="1330" customWidth="1"/>
    <col min="2316" max="2316" width="9.88671875" style="1330" customWidth="1"/>
    <col min="2317" max="2317" width="11.44140625" style="1330" bestFit="1" customWidth="1"/>
    <col min="2318" max="2318" width="10.44140625" style="1330" customWidth="1"/>
    <col min="2319" max="2319" width="9.88671875" style="1330" customWidth="1"/>
    <col min="2320" max="2320" width="11.44140625" style="1330" bestFit="1" customWidth="1"/>
    <col min="2321" max="2321" width="10.44140625" style="1330" customWidth="1"/>
    <col min="2322" max="2322" width="9.88671875" style="1330" customWidth="1"/>
    <col min="2323" max="2323" width="11.44140625" style="1330" bestFit="1" customWidth="1"/>
    <col min="2324" max="2325" width="12" style="1330" customWidth="1"/>
    <col min="2326" max="2327" width="13" style="1330" customWidth="1"/>
    <col min="2328" max="2329" width="0" style="1330" hidden="1" customWidth="1"/>
    <col min="2330" max="2560" width="11.44140625" style="1330"/>
    <col min="2561" max="2561" width="45.21875" style="1330" customWidth="1"/>
    <col min="2562" max="2562" width="10.44140625" style="1330" customWidth="1"/>
    <col min="2563" max="2563" width="9.88671875" style="1330" customWidth="1"/>
    <col min="2564" max="2564" width="11.44140625" style="1330" bestFit="1" customWidth="1"/>
    <col min="2565" max="2565" width="10.44140625" style="1330" customWidth="1"/>
    <col min="2566" max="2566" width="9.88671875" style="1330" customWidth="1"/>
    <col min="2567" max="2567" width="11.44140625" style="1330" bestFit="1" customWidth="1"/>
    <col min="2568" max="2568" width="10.44140625" style="1330" customWidth="1"/>
    <col min="2569" max="2569" width="9.88671875" style="1330" customWidth="1"/>
    <col min="2570" max="2570" width="11.44140625" style="1330" bestFit="1" customWidth="1"/>
    <col min="2571" max="2571" width="10.44140625" style="1330" customWidth="1"/>
    <col min="2572" max="2572" width="9.88671875" style="1330" customWidth="1"/>
    <col min="2573" max="2573" width="11.44140625" style="1330" bestFit="1" customWidth="1"/>
    <col min="2574" max="2574" width="10.44140625" style="1330" customWidth="1"/>
    <col min="2575" max="2575" width="9.88671875" style="1330" customWidth="1"/>
    <col min="2576" max="2576" width="11.44140625" style="1330" bestFit="1" customWidth="1"/>
    <col min="2577" max="2577" width="10.44140625" style="1330" customWidth="1"/>
    <col min="2578" max="2578" width="9.88671875" style="1330" customWidth="1"/>
    <col min="2579" max="2579" width="11.44140625" style="1330" bestFit="1" customWidth="1"/>
    <col min="2580" max="2581" width="12" style="1330" customWidth="1"/>
    <col min="2582" max="2583" width="13" style="1330" customWidth="1"/>
    <col min="2584" max="2585" width="0" style="1330" hidden="1" customWidth="1"/>
    <col min="2586" max="2816" width="11.44140625" style="1330"/>
    <col min="2817" max="2817" width="45.21875" style="1330" customWidth="1"/>
    <col min="2818" max="2818" width="10.44140625" style="1330" customWidth="1"/>
    <col min="2819" max="2819" width="9.88671875" style="1330" customWidth="1"/>
    <col min="2820" max="2820" width="11.44140625" style="1330" bestFit="1" customWidth="1"/>
    <col min="2821" max="2821" width="10.44140625" style="1330" customWidth="1"/>
    <col min="2822" max="2822" width="9.88671875" style="1330" customWidth="1"/>
    <col min="2823" max="2823" width="11.44140625" style="1330" bestFit="1" customWidth="1"/>
    <col min="2824" max="2824" width="10.44140625" style="1330" customWidth="1"/>
    <col min="2825" max="2825" width="9.88671875" style="1330" customWidth="1"/>
    <col min="2826" max="2826" width="11.44140625" style="1330" bestFit="1" customWidth="1"/>
    <col min="2827" max="2827" width="10.44140625" style="1330" customWidth="1"/>
    <col min="2828" max="2828" width="9.88671875" style="1330" customWidth="1"/>
    <col min="2829" max="2829" width="11.44140625" style="1330" bestFit="1" customWidth="1"/>
    <col min="2830" max="2830" width="10.44140625" style="1330" customWidth="1"/>
    <col min="2831" max="2831" width="9.88671875" style="1330" customWidth="1"/>
    <col min="2832" max="2832" width="11.44140625" style="1330" bestFit="1" customWidth="1"/>
    <col min="2833" max="2833" width="10.44140625" style="1330" customWidth="1"/>
    <col min="2834" max="2834" width="9.88671875" style="1330" customWidth="1"/>
    <col min="2835" max="2835" width="11.44140625" style="1330" bestFit="1" customWidth="1"/>
    <col min="2836" max="2837" width="12" style="1330" customWidth="1"/>
    <col min="2838" max="2839" width="13" style="1330" customWidth="1"/>
    <col min="2840" max="2841" width="0" style="1330" hidden="1" customWidth="1"/>
    <col min="2842" max="3072" width="11.44140625" style="1330"/>
    <col min="3073" max="3073" width="45.21875" style="1330" customWidth="1"/>
    <col min="3074" max="3074" width="10.44140625" style="1330" customWidth="1"/>
    <col min="3075" max="3075" width="9.88671875" style="1330" customWidth="1"/>
    <col min="3076" max="3076" width="11.44140625" style="1330" bestFit="1" customWidth="1"/>
    <col min="3077" max="3077" width="10.44140625" style="1330" customWidth="1"/>
    <col min="3078" max="3078" width="9.88671875" style="1330" customWidth="1"/>
    <col min="3079" max="3079" width="11.44140625" style="1330" bestFit="1" customWidth="1"/>
    <col min="3080" max="3080" width="10.44140625" style="1330" customWidth="1"/>
    <col min="3081" max="3081" width="9.88671875" style="1330" customWidth="1"/>
    <col min="3082" max="3082" width="11.44140625" style="1330" bestFit="1" customWidth="1"/>
    <col min="3083" max="3083" width="10.44140625" style="1330" customWidth="1"/>
    <col min="3084" max="3084" width="9.88671875" style="1330" customWidth="1"/>
    <col min="3085" max="3085" width="11.44140625" style="1330" bestFit="1" customWidth="1"/>
    <col min="3086" max="3086" width="10.44140625" style="1330" customWidth="1"/>
    <col min="3087" max="3087" width="9.88671875" style="1330" customWidth="1"/>
    <col min="3088" max="3088" width="11.44140625" style="1330" bestFit="1" customWidth="1"/>
    <col min="3089" max="3089" width="10.44140625" style="1330" customWidth="1"/>
    <col min="3090" max="3090" width="9.88671875" style="1330" customWidth="1"/>
    <col min="3091" max="3091" width="11.44140625" style="1330" bestFit="1" customWidth="1"/>
    <col min="3092" max="3093" width="12" style="1330" customWidth="1"/>
    <col min="3094" max="3095" width="13" style="1330" customWidth="1"/>
    <col min="3096" max="3097" width="0" style="1330" hidden="1" customWidth="1"/>
    <col min="3098" max="3328" width="11.44140625" style="1330"/>
    <col min="3329" max="3329" width="45.21875" style="1330" customWidth="1"/>
    <col min="3330" max="3330" width="10.44140625" style="1330" customWidth="1"/>
    <col min="3331" max="3331" width="9.88671875" style="1330" customWidth="1"/>
    <col min="3332" max="3332" width="11.44140625" style="1330" bestFit="1" customWidth="1"/>
    <col min="3333" max="3333" width="10.44140625" style="1330" customWidth="1"/>
    <col min="3334" max="3334" width="9.88671875" style="1330" customWidth="1"/>
    <col min="3335" max="3335" width="11.44140625" style="1330" bestFit="1" customWidth="1"/>
    <col min="3336" max="3336" width="10.44140625" style="1330" customWidth="1"/>
    <col min="3337" max="3337" width="9.88671875" style="1330" customWidth="1"/>
    <col min="3338" max="3338" width="11.44140625" style="1330" bestFit="1" customWidth="1"/>
    <col min="3339" max="3339" width="10.44140625" style="1330" customWidth="1"/>
    <col min="3340" max="3340" width="9.88671875" style="1330" customWidth="1"/>
    <col min="3341" max="3341" width="11.44140625" style="1330" bestFit="1" customWidth="1"/>
    <col min="3342" max="3342" width="10.44140625" style="1330" customWidth="1"/>
    <col min="3343" max="3343" width="9.88671875" style="1330" customWidth="1"/>
    <col min="3344" max="3344" width="11.44140625" style="1330" bestFit="1" customWidth="1"/>
    <col min="3345" max="3345" width="10.44140625" style="1330" customWidth="1"/>
    <col min="3346" max="3346" width="9.88671875" style="1330" customWidth="1"/>
    <col min="3347" max="3347" width="11.44140625" style="1330" bestFit="1" customWidth="1"/>
    <col min="3348" max="3349" width="12" style="1330" customWidth="1"/>
    <col min="3350" max="3351" width="13" style="1330" customWidth="1"/>
    <col min="3352" max="3353" width="0" style="1330" hidden="1" customWidth="1"/>
    <col min="3354" max="3584" width="11.44140625" style="1330"/>
    <col min="3585" max="3585" width="45.21875" style="1330" customWidth="1"/>
    <col min="3586" max="3586" width="10.44140625" style="1330" customWidth="1"/>
    <col min="3587" max="3587" width="9.88671875" style="1330" customWidth="1"/>
    <col min="3588" max="3588" width="11.44140625" style="1330" bestFit="1" customWidth="1"/>
    <col min="3589" max="3589" width="10.44140625" style="1330" customWidth="1"/>
    <col min="3590" max="3590" width="9.88671875" style="1330" customWidth="1"/>
    <col min="3591" max="3591" width="11.44140625" style="1330" bestFit="1" customWidth="1"/>
    <col min="3592" max="3592" width="10.44140625" style="1330" customWidth="1"/>
    <col min="3593" max="3593" width="9.88671875" style="1330" customWidth="1"/>
    <col min="3594" max="3594" width="11.44140625" style="1330" bestFit="1" customWidth="1"/>
    <col min="3595" max="3595" width="10.44140625" style="1330" customWidth="1"/>
    <col min="3596" max="3596" width="9.88671875" style="1330" customWidth="1"/>
    <col min="3597" max="3597" width="11.44140625" style="1330" bestFit="1" customWidth="1"/>
    <col min="3598" max="3598" width="10.44140625" style="1330" customWidth="1"/>
    <col min="3599" max="3599" width="9.88671875" style="1330" customWidth="1"/>
    <col min="3600" max="3600" width="11.44140625" style="1330" bestFit="1" customWidth="1"/>
    <col min="3601" max="3601" width="10.44140625" style="1330" customWidth="1"/>
    <col min="3602" max="3602" width="9.88671875" style="1330" customWidth="1"/>
    <col min="3603" max="3603" width="11.44140625" style="1330" bestFit="1" customWidth="1"/>
    <col min="3604" max="3605" width="12" style="1330" customWidth="1"/>
    <col min="3606" max="3607" width="13" style="1330" customWidth="1"/>
    <col min="3608" max="3609" width="0" style="1330" hidden="1" customWidth="1"/>
    <col min="3610" max="3840" width="11.44140625" style="1330"/>
    <col min="3841" max="3841" width="45.21875" style="1330" customWidth="1"/>
    <col min="3842" max="3842" width="10.44140625" style="1330" customWidth="1"/>
    <col min="3843" max="3843" width="9.88671875" style="1330" customWidth="1"/>
    <col min="3844" max="3844" width="11.44140625" style="1330" bestFit="1" customWidth="1"/>
    <col min="3845" max="3845" width="10.44140625" style="1330" customWidth="1"/>
    <col min="3846" max="3846" width="9.88671875" style="1330" customWidth="1"/>
    <col min="3847" max="3847" width="11.44140625" style="1330" bestFit="1" customWidth="1"/>
    <col min="3848" max="3848" width="10.44140625" style="1330" customWidth="1"/>
    <col min="3849" max="3849" width="9.88671875" style="1330" customWidth="1"/>
    <col min="3850" max="3850" width="11.44140625" style="1330" bestFit="1" customWidth="1"/>
    <col min="3851" max="3851" width="10.44140625" style="1330" customWidth="1"/>
    <col min="3852" max="3852" width="9.88671875" style="1330" customWidth="1"/>
    <col min="3853" max="3853" width="11.44140625" style="1330" bestFit="1" customWidth="1"/>
    <col min="3854" max="3854" width="10.44140625" style="1330" customWidth="1"/>
    <col min="3855" max="3855" width="9.88671875" style="1330" customWidth="1"/>
    <col min="3856" max="3856" width="11.44140625" style="1330" bestFit="1" customWidth="1"/>
    <col min="3857" max="3857" width="10.44140625" style="1330" customWidth="1"/>
    <col min="3858" max="3858" width="9.88671875" style="1330" customWidth="1"/>
    <col min="3859" max="3859" width="11.44140625" style="1330" bestFit="1" customWidth="1"/>
    <col min="3860" max="3861" width="12" style="1330" customWidth="1"/>
    <col min="3862" max="3863" width="13" style="1330" customWidth="1"/>
    <col min="3864" max="3865" width="0" style="1330" hidden="1" customWidth="1"/>
    <col min="3866" max="4096" width="11.44140625" style="1330"/>
    <col min="4097" max="4097" width="45.21875" style="1330" customWidth="1"/>
    <col min="4098" max="4098" width="10.44140625" style="1330" customWidth="1"/>
    <col min="4099" max="4099" width="9.88671875" style="1330" customWidth="1"/>
    <col min="4100" max="4100" width="11.44140625" style="1330" bestFit="1" customWidth="1"/>
    <col min="4101" max="4101" width="10.44140625" style="1330" customWidth="1"/>
    <col min="4102" max="4102" width="9.88671875" style="1330" customWidth="1"/>
    <col min="4103" max="4103" width="11.44140625" style="1330" bestFit="1" customWidth="1"/>
    <col min="4104" max="4104" width="10.44140625" style="1330" customWidth="1"/>
    <col min="4105" max="4105" width="9.88671875" style="1330" customWidth="1"/>
    <col min="4106" max="4106" width="11.44140625" style="1330" bestFit="1" customWidth="1"/>
    <col min="4107" max="4107" width="10.44140625" style="1330" customWidth="1"/>
    <col min="4108" max="4108" width="9.88671875" style="1330" customWidth="1"/>
    <col min="4109" max="4109" width="11.44140625" style="1330" bestFit="1" customWidth="1"/>
    <col min="4110" max="4110" width="10.44140625" style="1330" customWidth="1"/>
    <col min="4111" max="4111" width="9.88671875" style="1330" customWidth="1"/>
    <col min="4112" max="4112" width="11.44140625" style="1330" bestFit="1" customWidth="1"/>
    <col min="4113" max="4113" width="10.44140625" style="1330" customWidth="1"/>
    <col min="4114" max="4114" width="9.88671875" style="1330" customWidth="1"/>
    <col min="4115" max="4115" width="11.44140625" style="1330" bestFit="1" customWidth="1"/>
    <col min="4116" max="4117" width="12" style="1330" customWidth="1"/>
    <col min="4118" max="4119" width="13" style="1330" customWidth="1"/>
    <col min="4120" max="4121" width="0" style="1330" hidden="1" customWidth="1"/>
    <col min="4122" max="4352" width="11.44140625" style="1330"/>
    <col min="4353" max="4353" width="45.21875" style="1330" customWidth="1"/>
    <col min="4354" max="4354" width="10.44140625" style="1330" customWidth="1"/>
    <col min="4355" max="4355" width="9.88671875" style="1330" customWidth="1"/>
    <col min="4356" max="4356" width="11.44140625" style="1330" bestFit="1" customWidth="1"/>
    <col min="4357" max="4357" width="10.44140625" style="1330" customWidth="1"/>
    <col min="4358" max="4358" width="9.88671875" style="1330" customWidth="1"/>
    <col min="4359" max="4359" width="11.44140625" style="1330" bestFit="1" customWidth="1"/>
    <col min="4360" max="4360" width="10.44140625" style="1330" customWidth="1"/>
    <col min="4361" max="4361" width="9.88671875" style="1330" customWidth="1"/>
    <col min="4362" max="4362" width="11.44140625" style="1330" bestFit="1" customWidth="1"/>
    <col min="4363" max="4363" width="10.44140625" style="1330" customWidth="1"/>
    <col min="4364" max="4364" width="9.88671875" style="1330" customWidth="1"/>
    <col min="4365" max="4365" width="11.44140625" style="1330" bestFit="1" customWidth="1"/>
    <col min="4366" max="4366" width="10.44140625" style="1330" customWidth="1"/>
    <col min="4367" max="4367" width="9.88671875" style="1330" customWidth="1"/>
    <col min="4368" max="4368" width="11.44140625" style="1330" bestFit="1" customWidth="1"/>
    <col min="4369" max="4369" width="10.44140625" style="1330" customWidth="1"/>
    <col min="4370" max="4370" width="9.88671875" style="1330" customWidth="1"/>
    <col min="4371" max="4371" width="11.44140625" style="1330" bestFit="1" customWidth="1"/>
    <col min="4372" max="4373" width="12" style="1330" customWidth="1"/>
    <col min="4374" max="4375" width="13" style="1330" customWidth="1"/>
    <col min="4376" max="4377" width="0" style="1330" hidden="1" customWidth="1"/>
    <col min="4378" max="4608" width="11.44140625" style="1330"/>
    <col min="4609" max="4609" width="45.21875" style="1330" customWidth="1"/>
    <col min="4610" max="4610" width="10.44140625" style="1330" customWidth="1"/>
    <col min="4611" max="4611" width="9.88671875" style="1330" customWidth="1"/>
    <col min="4612" max="4612" width="11.44140625" style="1330" bestFit="1" customWidth="1"/>
    <col min="4613" max="4613" width="10.44140625" style="1330" customWidth="1"/>
    <col min="4614" max="4614" width="9.88671875" style="1330" customWidth="1"/>
    <col min="4615" max="4615" width="11.44140625" style="1330" bestFit="1" customWidth="1"/>
    <col min="4616" max="4616" width="10.44140625" style="1330" customWidth="1"/>
    <col min="4617" max="4617" width="9.88671875" style="1330" customWidth="1"/>
    <col min="4618" max="4618" width="11.44140625" style="1330" bestFit="1" customWidth="1"/>
    <col min="4619" max="4619" width="10.44140625" style="1330" customWidth="1"/>
    <col min="4620" max="4620" width="9.88671875" style="1330" customWidth="1"/>
    <col min="4621" max="4621" width="11.44140625" style="1330" bestFit="1" customWidth="1"/>
    <col min="4622" max="4622" width="10.44140625" style="1330" customWidth="1"/>
    <col min="4623" max="4623" width="9.88671875" style="1330" customWidth="1"/>
    <col min="4624" max="4624" width="11.44140625" style="1330" bestFit="1" customWidth="1"/>
    <col min="4625" max="4625" width="10.44140625" style="1330" customWidth="1"/>
    <col min="4626" max="4626" width="9.88671875" style="1330" customWidth="1"/>
    <col min="4627" max="4627" width="11.44140625" style="1330" bestFit="1" customWidth="1"/>
    <col min="4628" max="4629" width="12" style="1330" customWidth="1"/>
    <col min="4630" max="4631" width="13" style="1330" customWidth="1"/>
    <col min="4632" max="4633" width="0" style="1330" hidden="1" customWidth="1"/>
    <col min="4634" max="4864" width="11.44140625" style="1330"/>
    <col min="4865" max="4865" width="45.21875" style="1330" customWidth="1"/>
    <col min="4866" max="4866" width="10.44140625" style="1330" customWidth="1"/>
    <col min="4867" max="4867" width="9.88671875" style="1330" customWidth="1"/>
    <col min="4868" max="4868" width="11.44140625" style="1330" bestFit="1" customWidth="1"/>
    <col min="4869" max="4869" width="10.44140625" style="1330" customWidth="1"/>
    <col min="4870" max="4870" width="9.88671875" style="1330" customWidth="1"/>
    <col min="4871" max="4871" width="11.44140625" style="1330" bestFit="1" customWidth="1"/>
    <col min="4872" max="4872" width="10.44140625" style="1330" customWidth="1"/>
    <col min="4873" max="4873" width="9.88671875" style="1330" customWidth="1"/>
    <col min="4874" max="4874" width="11.44140625" style="1330" bestFit="1" customWidth="1"/>
    <col min="4875" max="4875" width="10.44140625" style="1330" customWidth="1"/>
    <col min="4876" max="4876" width="9.88671875" style="1330" customWidth="1"/>
    <col min="4877" max="4877" width="11.44140625" style="1330" bestFit="1" customWidth="1"/>
    <col min="4878" max="4878" width="10.44140625" style="1330" customWidth="1"/>
    <col min="4879" max="4879" width="9.88671875" style="1330" customWidth="1"/>
    <col min="4880" max="4880" width="11.44140625" style="1330" bestFit="1" customWidth="1"/>
    <col min="4881" max="4881" width="10.44140625" style="1330" customWidth="1"/>
    <col min="4882" max="4882" width="9.88671875" style="1330" customWidth="1"/>
    <col min="4883" max="4883" width="11.44140625" style="1330" bestFit="1" customWidth="1"/>
    <col min="4884" max="4885" width="12" style="1330" customWidth="1"/>
    <col min="4886" max="4887" width="13" style="1330" customWidth="1"/>
    <col min="4888" max="4889" width="0" style="1330" hidden="1" customWidth="1"/>
    <col min="4890" max="5120" width="11.44140625" style="1330"/>
    <col min="5121" max="5121" width="45.21875" style="1330" customWidth="1"/>
    <col min="5122" max="5122" width="10.44140625" style="1330" customWidth="1"/>
    <col min="5123" max="5123" width="9.88671875" style="1330" customWidth="1"/>
    <col min="5124" max="5124" width="11.44140625" style="1330" bestFit="1" customWidth="1"/>
    <col min="5125" max="5125" width="10.44140625" style="1330" customWidth="1"/>
    <col min="5126" max="5126" width="9.88671875" style="1330" customWidth="1"/>
    <col min="5127" max="5127" width="11.44140625" style="1330" bestFit="1" customWidth="1"/>
    <col min="5128" max="5128" width="10.44140625" style="1330" customWidth="1"/>
    <col min="5129" max="5129" width="9.88671875" style="1330" customWidth="1"/>
    <col min="5130" max="5130" width="11.44140625" style="1330" bestFit="1" customWidth="1"/>
    <col min="5131" max="5131" width="10.44140625" style="1330" customWidth="1"/>
    <col min="5132" max="5132" width="9.88671875" style="1330" customWidth="1"/>
    <col min="5133" max="5133" width="11.44140625" style="1330" bestFit="1" customWidth="1"/>
    <col min="5134" max="5134" width="10.44140625" style="1330" customWidth="1"/>
    <col min="5135" max="5135" width="9.88671875" style="1330" customWidth="1"/>
    <col min="5136" max="5136" width="11.44140625" style="1330" bestFit="1" customWidth="1"/>
    <col min="5137" max="5137" width="10.44140625" style="1330" customWidth="1"/>
    <col min="5138" max="5138" width="9.88671875" style="1330" customWidth="1"/>
    <col min="5139" max="5139" width="11.44140625" style="1330" bestFit="1" customWidth="1"/>
    <col min="5140" max="5141" width="12" style="1330" customWidth="1"/>
    <col min="5142" max="5143" width="13" style="1330" customWidth="1"/>
    <col min="5144" max="5145" width="0" style="1330" hidden="1" customWidth="1"/>
    <col min="5146" max="5376" width="11.44140625" style="1330"/>
    <col min="5377" max="5377" width="45.21875" style="1330" customWidth="1"/>
    <col min="5378" max="5378" width="10.44140625" style="1330" customWidth="1"/>
    <col min="5379" max="5379" width="9.88671875" style="1330" customWidth="1"/>
    <col min="5380" max="5380" width="11.44140625" style="1330" bestFit="1" customWidth="1"/>
    <col min="5381" max="5381" width="10.44140625" style="1330" customWidth="1"/>
    <col min="5382" max="5382" width="9.88671875" style="1330" customWidth="1"/>
    <col min="5383" max="5383" width="11.44140625" style="1330" bestFit="1" customWidth="1"/>
    <col min="5384" max="5384" width="10.44140625" style="1330" customWidth="1"/>
    <col min="5385" max="5385" width="9.88671875" style="1330" customWidth="1"/>
    <col min="5386" max="5386" width="11.44140625" style="1330" bestFit="1" customWidth="1"/>
    <col min="5387" max="5387" width="10.44140625" style="1330" customWidth="1"/>
    <col min="5388" max="5388" width="9.88671875" style="1330" customWidth="1"/>
    <col min="5389" max="5389" width="11.44140625" style="1330" bestFit="1" customWidth="1"/>
    <col min="5390" max="5390" width="10.44140625" style="1330" customWidth="1"/>
    <col min="5391" max="5391" width="9.88671875" style="1330" customWidth="1"/>
    <col min="5392" max="5392" width="11.44140625" style="1330" bestFit="1" customWidth="1"/>
    <col min="5393" max="5393" width="10.44140625" style="1330" customWidth="1"/>
    <col min="5394" max="5394" width="9.88671875" style="1330" customWidth="1"/>
    <col min="5395" max="5395" width="11.44140625" style="1330" bestFit="1" customWidth="1"/>
    <col min="5396" max="5397" width="12" style="1330" customWidth="1"/>
    <col min="5398" max="5399" width="13" style="1330" customWidth="1"/>
    <col min="5400" max="5401" width="0" style="1330" hidden="1" customWidth="1"/>
    <col min="5402" max="5632" width="11.44140625" style="1330"/>
    <col min="5633" max="5633" width="45.21875" style="1330" customWidth="1"/>
    <col min="5634" max="5634" width="10.44140625" style="1330" customWidth="1"/>
    <col min="5635" max="5635" width="9.88671875" style="1330" customWidth="1"/>
    <col min="5636" max="5636" width="11.44140625" style="1330" bestFit="1" customWidth="1"/>
    <col min="5637" max="5637" width="10.44140625" style="1330" customWidth="1"/>
    <col min="5638" max="5638" width="9.88671875" style="1330" customWidth="1"/>
    <col min="5639" max="5639" width="11.44140625" style="1330" bestFit="1" customWidth="1"/>
    <col min="5640" max="5640" width="10.44140625" style="1330" customWidth="1"/>
    <col min="5641" max="5641" width="9.88671875" style="1330" customWidth="1"/>
    <col min="5642" max="5642" width="11.44140625" style="1330" bestFit="1" customWidth="1"/>
    <col min="5643" max="5643" width="10.44140625" style="1330" customWidth="1"/>
    <col min="5644" max="5644" width="9.88671875" style="1330" customWidth="1"/>
    <col min="5645" max="5645" width="11.44140625" style="1330" bestFit="1" customWidth="1"/>
    <col min="5646" max="5646" width="10.44140625" style="1330" customWidth="1"/>
    <col min="5647" max="5647" width="9.88671875" style="1330" customWidth="1"/>
    <col min="5648" max="5648" width="11.44140625" style="1330" bestFit="1" customWidth="1"/>
    <col min="5649" max="5649" width="10.44140625" style="1330" customWidth="1"/>
    <col min="5650" max="5650" width="9.88671875" style="1330" customWidth="1"/>
    <col min="5651" max="5651" width="11.44140625" style="1330" bestFit="1" customWidth="1"/>
    <col min="5652" max="5653" width="12" style="1330" customWidth="1"/>
    <col min="5654" max="5655" width="13" style="1330" customWidth="1"/>
    <col min="5656" max="5657" width="0" style="1330" hidden="1" customWidth="1"/>
    <col min="5658" max="5888" width="11.44140625" style="1330"/>
    <col min="5889" max="5889" width="45.21875" style="1330" customWidth="1"/>
    <col min="5890" max="5890" width="10.44140625" style="1330" customWidth="1"/>
    <col min="5891" max="5891" width="9.88671875" style="1330" customWidth="1"/>
    <col min="5892" max="5892" width="11.44140625" style="1330" bestFit="1" customWidth="1"/>
    <col min="5893" max="5893" width="10.44140625" style="1330" customWidth="1"/>
    <col min="5894" max="5894" width="9.88671875" style="1330" customWidth="1"/>
    <col min="5895" max="5895" width="11.44140625" style="1330" bestFit="1" customWidth="1"/>
    <col min="5896" max="5896" width="10.44140625" style="1330" customWidth="1"/>
    <col min="5897" max="5897" width="9.88671875" style="1330" customWidth="1"/>
    <col min="5898" max="5898" width="11.44140625" style="1330" bestFit="1" customWidth="1"/>
    <col min="5899" max="5899" width="10.44140625" style="1330" customWidth="1"/>
    <col min="5900" max="5900" width="9.88671875" style="1330" customWidth="1"/>
    <col min="5901" max="5901" width="11.44140625" style="1330" bestFit="1" customWidth="1"/>
    <col min="5902" max="5902" width="10.44140625" style="1330" customWidth="1"/>
    <col min="5903" max="5903" width="9.88671875" style="1330" customWidth="1"/>
    <col min="5904" max="5904" width="11.44140625" style="1330" bestFit="1" customWidth="1"/>
    <col min="5905" max="5905" width="10.44140625" style="1330" customWidth="1"/>
    <col min="5906" max="5906" width="9.88671875" style="1330" customWidth="1"/>
    <col min="5907" max="5907" width="11.44140625" style="1330" bestFit="1" customWidth="1"/>
    <col min="5908" max="5909" width="12" style="1330" customWidth="1"/>
    <col min="5910" max="5911" width="13" style="1330" customWidth="1"/>
    <col min="5912" max="5913" width="0" style="1330" hidden="1" customWidth="1"/>
    <col min="5914" max="6144" width="11.44140625" style="1330"/>
    <col min="6145" max="6145" width="45.21875" style="1330" customWidth="1"/>
    <col min="6146" max="6146" width="10.44140625" style="1330" customWidth="1"/>
    <col min="6147" max="6147" width="9.88671875" style="1330" customWidth="1"/>
    <col min="6148" max="6148" width="11.44140625" style="1330" bestFit="1" customWidth="1"/>
    <col min="6149" max="6149" width="10.44140625" style="1330" customWidth="1"/>
    <col min="6150" max="6150" width="9.88671875" style="1330" customWidth="1"/>
    <col min="6151" max="6151" width="11.44140625" style="1330" bestFit="1" customWidth="1"/>
    <col min="6152" max="6152" width="10.44140625" style="1330" customWidth="1"/>
    <col min="6153" max="6153" width="9.88671875" style="1330" customWidth="1"/>
    <col min="6154" max="6154" width="11.44140625" style="1330" bestFit="1" customWidth="1"/>
    <col min="6155" max="6155" width="10.44140625" style="1330" customWidth="1"/>
    <col min="6156" max="6156" width="9.88671875" style="1330" customWidth="1"/>
    <col min="6157" max="6157" width="11.44140625" style="1330" bestFit="1" customWidth="1"/>
    <col min="6158" max="6158" width="10.44140625" style="1330" customWidth="1"/>
    <col min="6159" max="6159" width="9.88671875" style="1330" customWidth="1"/>
    <col min="6160" max="6160" width="11.44140625" style="1330" bestFit="1" customWidth="1"/>
    <col min="6161" max="6161" width="10.44140625" style="1330" customWidth="1"/>
    <col min="6162" max="6162" width="9.88671875" style="1330" customWidth="1"/>
    <col min="6163" max="6163" width="11.44140625" style="1330" bestFit="1" customWidth="1"/>
    <col min="6164" max="6165" width="12" style="1330" customWidth="1"/>
    <col min="6166" max="6167" width="13" style="1330" customWidth="1"/>
    <col min="6168" max="6169" width="0" style="1330" hidden="1" customWidth="1"/>
    <col min="6170" max="6400" width="11.44140625" style="1330"/>
    <col min="6401" max="6401" width="45.21875" style="1330" customWidth="1"/>
    <col min="6402" max="6402" width="10.44140625" style="1330" customWidth="1"/>
    <col min="6403" max="6403" width="9.88671875" style="1330" customWidth="1"/>
    <col min="6404" max="6404" width="11.44140625" style="1330" bestFit="1" customWidth="1"/>
    <col min="6405" max="6405" width="10.44140625" style="1330" customWidth="1"/>
    <col min="6406" max="6406" width="9.88671875" style="1330" customWidth="1"/>
    <col min="6407" max="6407" width="11.44140625" style="1330" bestFit="1" customWidth="1"/>
    <col min="6408" max="6408" width="10.44140625" style="1330" customWidth="1"/>
    <col min="6409" max="6409" width="9.88671875" style="1330" customWidth="1"/>
    <col min="6410" max="6410" width="11.44140625" style="1330" bestFit="1" customWidth="1"/>
    <col min="6411" max="6411" width="10.44140625" style="1330" customWidth="1"/>
    <col min="6412" max="6412" width="9.88671875" style="1330" customWidth="1"/>
    <col min="6413" max="6413" width="11.44140625" style="1330" bestFit="1" customWidth="1"/>
    <col min="6414" max="6414" width="10.44140625" style="1330" customWidth="1"/>
    <col min="6415" max="6415" width="9.88671875" style="1330" customWidth="1"/>
    <col min="6416" max="6416" width="11.44140625" style="1330" bestFit="1" customWidth="1"/>
    <col min="6417" max="6417" width="10.44140625" style="1330" customWidth="1"/>
    <col min="6418" max="6418" width="9.88671875" style="1330" customWidth="1"/>
    <col min="6419" max="6419" width="11.44140625" style="1330" bestFit="1" customWidth="1"/>
    <col min="6420" max="6421" width="12" style="1330" customWidth="1"/>
    <col min="6422" max="6423" width="13" style="1330" customWidth="1"/>
    <col min="6424" max="6425" width="0" style="1330" hidden="1" customWidth="1"/>
    <col min="6426" max="6656" width="11.44140625" style="1330"/>
    <col min="6657" max="6657" width="45.21875" style="1330" customWidth="1"/>
    <col min="6658" max="6658" width="10.44140625" style="1330" customWidth="1"/>
    <col min="6659" max="6659" width="9.88671875" style="1330" customWidth="1"/>
    <col min="6660" max="6660" width="11.44140625" style="1330" bestFit="1" customWidth="1"/>
    <col min="6661" max="6661" width="10.44140625" style="1330" customWidth="1"/>
    <col min="6662" max="6662" width="9.88671875" style="1330" customWidth="1"/>
    <col min="6663" max="6663" width="11.44140625" style="1330" bestFit="1" customWidth="1"/>
    <col min="6664" max="6664" width="10.44140625" style="1330" customWidth="1"/>
    <col min="6665" max="6665" width="9.88671875" style="1330" customWidth="1"/>
    <col min="6666" max="6666" width="11.44140625" style="1330" bestFit="1" customWidth="1"/>
    <col min="6667" max="6667" width="10.44140625" style="1330" customWidth="1"/>
    <col min="6668" max="6668" width="9.88671875" style="1330" customWidth="1"/>
    <col min="6669" max="6669" width="11.44140625" style="1330" bestFit="1" customWidth="1"/>
    <col min="6670" max="6670" width="10.44140625" style="1330" customWidth="1"/>
    <col min="6671" max="6671" width="9.88671875" style="1330" customWidth="1"/>
    <col min="6672" max="6672" width="11.44140625" style="1330" bestFit="1" customWidth="1"/>
    <col min="6673" max="6673" width="10.44140625" style="1330" customWidth="1"/>
    <col min="6674" max="6674" width="9.88671875" style="1330" customWidth="1"/>
    <col min="6675" max="6675" width="11.44140625" style="1330" bestFit="1" customWidth="1"/>
    <col min="6676" max="6677" width="12" style="1330" customWidth="1"/>
    <col min="6678" max="6679" width="13" style="1330" customWidth="1"/>
    <col min="6680" max="6681" width="0" style="1330" hidden="1" customWidth="1"/>
    <col min="6682" max="6912" width="11.44140625" style="1330"/>
    <col min="6913" max="6913" width="45.21875" style="1330" customWidth="1"/>
    <col min="6914" max="6914" width="10.44140625" style="1330" customWidth="1"/>
    <col min="6915" max="6915" width="9.88671875" style="1330" customWidth="1"/>
    <col min="6916" max="6916" width="11.44140625" style="1330" bestFit="1" customWidth="1"/>
    <col min="6917" max="6917" width="10.44140625" style="1330" customWidth="1"/>
    <col min="6918" max="6918" width="9.88671875" style="1330" customWidth="1"/>
    <col min="6919" max="6919" width="11.44140625" style="1330" bestFit="1" customWidth="1"/>
    <col min="6920" max="6920" width="10.44140625" style="1330" customWidth="1"/>
    <col min="6921" max="6921" width="9.88671875" style="1330" customWidth="1"/>
    <col min="6922" max="6922" width="11.44140625" style="1330" bestFit="1" customWidth="1"/>
    <col min="6923" max="6923" width="10.44140625" style="1330" customWidth="1"/>
    <col min="6924" max="6924" width="9.88671875" style="1330" customWidth="1"/>
    <col min="6925" max="6925" width="11.44140625" style="1330" bestFit="1" customWidth="1"/>
    <col min="6926" max="6926" width="10.44140625" style="1330" customWidth="1"/>
    <col min="6927" max="6927" width="9.88671875" style="1330" customWidth="1"/>
    <col min="6928" max="6928" width="11.44140625" style="1330" bestFit="1" customWidth="1"/>
    <col min="6929" max="6929" width="10.44140625" style="1330" customWidth="1"/>
    <col min="6930" max="6930" width="9.88671875" style="1330" customWidth="1"/>
    <col min="6931" max="6931" width="11.44140625" style="1330" bestFit="1" customWidth="1"/>
    <col min="6932" max="6933" width="12" style="1330" customWidth="1"/>
    <col min="6934" max="6935" width="13" style="1330" customWidth="1"/>
    <col min="6936" max="6937" width="0" style="1330" hidden="1" customWidth="1"/>
    <col min="6938" max="7168" width="11.44140625" style="1330"/>
    <col min="7169" max="7169" width="45.21875" style="1330" customWidth="1"/>
    <col min="7170" max="7170" width="10.44140625" style="1330" customWidth="1"/>
    <col min="7171" max="7171" width="9.88671875" style="1330" customWidth="1"/>
    <col min="7172" max="7172" width="11.44140625" style="1330" bestFit="1" customWidth="1"/>
    <col min="7173" max="7173" width="10.44140625" style="1330" customWidth="1"/>
    <col min="7174" max="7174" width="9.88671875" style="1330" customWidth="1"/>
    <col min="7175" max="7175" width="11.44140625" style="1330" bestFit="1" customWidth="1"/>
    <col min="7176" max="7176" width="10.44140625" style="1330" customWidth="1"/>
    <col min="7177" max="7177" width="9.88671875" style="1330" customWidth="1"/>
    <col min="7178" max="7178" width="11.44140625" style="1330" bestFit="1" customWidth="1"/>
    <col min="7179" max="7179" width="10.44140625" style="1330" customWidth="1"/>
    <col min="7180" max="7180" width="9.88671875" style="1330" customWidth="1"/>
    <col min="7181" max="7181" width="11.44140625" style="1330" bestFit="1" customWidth="1"/>
    <col min="7182" max="7182" width="10.44140625" style="1330" customWidth="1"/>
    <col min="7183" max="7183" width="9.88671875" style="1330" customWidth="1"/>
    <col min="7184" max="7184" width="11.44140625" style="1330" bestFit="1" customWidth="1"/>
    <col min="7185" max="7185" width="10.44140625" style="1330" customWidth="1"/>
    <col min="7186" max="7186" width="9.88671875" style="1330" customWidth="1"/>
    <col min="7187" max="7187" width="11.44140625" style="1330" bestFit="1" customWidth="1"/>
    <col min="7188" max="7189" width="12" style="1330" customWidth="1"/>
    <col min="7190" max="7191" width="13" style="1330" customWidth="1"/>
    <col min="7192" max="7193" width="0" style="1330" hidden="1" customWidth="1"/>
    <col min="7194" max="7424" width="11.44140625" style="1330"/>
    <col min="7425" max="7425" width="45.21875" style="1330" customWidth="1"/>
    <col min="7426" max="7426" width="10.44140625" style="1330" customWidth="1"/>
    <col min="7427" max="7427" width="9.88671875" style="1330" customWidth="1"/>
    <col min="7428" max="7428" width="11.44140625" style="1330" bestFit="1" customWidth="1"/>
    <col min="7429" max="7429" width="10.44140625" style="1330" customWidth="1"/>
    <col min="7430" max="7430" width="9.88671875" style="1330" customWidth="1"/>
    <col min="7431" max="7431" width="11.44140625" style="1330" bestFit="1" customWidth="1"/>
    <col min="7432" max="7432" width="10.44140625" style="1330" customWidth="1"/>
    <col min="7433" max="7433" width="9.88671875" style="1330" customWidth="1"/>
    <col min="7434" max="7434" width="11.44140625" style="1330" bestFit="1" customWidth="1"/>
    <col min="7435" max="7435" width="10.44140625" style="1330" customWidth="1"/>
    <col min="7436" max="7436" width="9.88671875" style="1330" customWidth="1"/>
    <col min="7437" max="7437" width="11.44140625" style="1330" bestFit="1" customWidth="1"/>
    <col min="7438" max="7438" width="10.44140625" style="1330" customWidth="1"/>
    <col min="7439" max="7439" width="9.88671875" style="1330" customWidth="1"/>
    <col min="7440" max="7440" width="11.44140625" style="1330" bestFit="1" customWidth="1"/>
    <col min="7441" max="7441" width="10.44140625" style="1330" customWidth="1"/>
    <col min="7442" max="7442" width="9.88671875" style="1330" customWidth="1"/>
    <col min="7443" max="7443" width="11.44140625" style="1330" bestFit="1" customWidth="1"/>
    <col min="7444" max="7445" width="12" style="1330" customWidth="1"/>
    <col min="7446" max="7447" width="13" style="1330" customWidth="1"/>
    <col min="7448" max="7449" width="0" style="1330" hidden="1" customWidth="1"/>
    <col min="7450" max="7680" width="11.44140625" style="1330"/>
    <col min="7681" max="7681" width="45.21875" style="1330" customWidth="1"/>
    <col min="7682" max="7682" width="10.44140625" style="1330" customWidth="1"/>
    <col min="7683" max="7683" width="9.88671875" style="1330" customWidth="1"/>
    <col min="7684" max="7684" width="11.44140625" style="1330" bestFit="1" customWidth="1"/>
    <col min="7685" max="7685" width="10.44140625" style="1330" customWidth="1"/>
    <col min="7686" max="7686" width="9.88671875" style="1330" customWidth="1"/>
    <col min="7687" max="7687" width="11.44140625" style="1330" bestFit="1" customWidth="1"/>
    <col min="7688" max="7688" width="10.44140625" style="1330" customWidth="1"/>
    <col min="7689" max="7689" width="9.88671875" style="1330" customWidth="1"/>
    <col min="7690" max="7690" width="11.44140625" style="1330" bestFit="1" customWidth="1"/>
    <col min="7691" max="7691" width="10.44140625" style="1330" customWidth="1"/>
    <col min="7692" max="7692" width="9.88671875" style="1330" customWidth="1"/>
    <col min="7693" max="7693" width="11.44140625" style="1330" bestFit="1" customWidth="1"/>
    <col min="7694" max="7694" width="10.44140625" style="1330" customWidth="1"/>
    <col min="7695" max="7695" width="9.88671875" style="1330" customWidth="1"/>
    <col min="7696" max="7696" width="11.44140625" style="1330" bestFit="1" customWidth="1"/>
    <col min="7697" max="7697" width="10.44140625" style="1330" customWidth="1"/>
    <col min="7698" max="7698" width="9.88671875" style="1330" customWidth="1"/>
    <col min="7699" max="7699" width="11.44140625" style="1330" bestFit="1" customWidth="1"/>
    <col min="7700" max="7701" width="12" style="1330" customWidth="1"/>
    <col min="7702" max="7703" width="13" style="1330" customWidth="1"/>
    <col min="7704" max="7705" width="0" style="1330" hidden="1" customWidth="1"/>
    <col min="7706" max="7936" width="11.44140625" style="1330"/>
    <col min="7937" max="7937" width="45.21875" style="1330" customWidth="1"/>
    <col min="7938" max="7938" width="10.44140625" style="1330" customWidth="1"/>
    <col min="7939" max="7939" width="9.88671875" style="1330" customWidth="1"/>
    <col min="7940" max="7940" width="11.44140625" style="1330" bestFit="1" customWidth="1"/>
    <col min="7941" max="7941" width="10.44140625" style="1330" customWidth="1"/>
    <col min="7942" max="7942" width="9.88671875" style="1330" customWidth="1"/>
    <col min="7943" max="7943" width="11.44140625" style="1330" bestFit="1" customWidth="1"/>
    <col min="7944" max="7944" width="10.44140625" style="1330" customWidth="1"/>
    <col min="7945" max="7945" width="9.88671875" style="1330" customWidth="1"/>
    <col min="7946" max="7946" width="11.44140625" style="1330" bestFit="1" customWidth="1"/>
    <col min="7947" max="7947" width="10.44140625" style="1330" customWidth="1"/>
    <col min="7948" max="7948" width="9.88671875" style="1330" customWidth="1"/>
    <col min="7949" max="7949" width="11.44140625" style="1330" bestFit="1" customWidth="1"/>
    <col min="7950" max="7950" width="10.44140625" style="1330" customWidth="1"/>
    <col min="7951" max="7951" width="9.88671875" style="1330" customWidth="1"/>
    <col min="7952" max="7952" width="11.44140625" style="1330" bestFit="1" customWidth="1"/>
    <col min="7953" max="7953" width="10.44140625" style="1330" customWidth="1"/>
    <col min="7954" max="7954" width="9.88671875" style="1330" customWidth="1"/>
    <col min="7955" max="7955" width="11.44140625" style="1330" bestFit="1" customWidth="1"/>
    <col min="7956" max="7957" width="12" style="1330" customWidth="1"/>
    <col min="7958" max="7959" width="13" style="1330" customWidth="1"/>
    <col min="7960" max="7961" width="0" style="1330" hidden="1" customWidth="1"/>
    <col min="7962" max="8192" width="11.44140625" style="1330"/>
    <col min="8193" max="8193" width="45.21875" style="1330" customWidth="1"/>
    <col min="8194" max="8194" width="10.44140625" style="1330" customWidth="1"/>
    <col min="8195" max="8195" width="9.88671875" style="1330" customWidth="1"/>
    <col min="8196" max="8196" width="11.44140625" style="1330" bestFit="1" customWidth="1"/>
    <col min="8197" max="8197" width="10.44140625" style="1330" customWidth="1"/>
    <col min="8198" max="8198" width="9.88671875" style="1330" customWidth="1"/>
    <col min="8199" max="8199" width="11.44140625" style="1330" bestFit="1" customWidth="1"/>
    <col min="8200" max="8200" width="10.44140625" style="1330" customWidth="1"/>
    <col min="8201" max="8201" width="9.88671875" style="1330" customWidth="1"/>
    <col min="8202" max="8202" width="11.44140625" style="1330" bestFit="1" customWidth="1"/>
    <col min="8203" max="8203" width="10.44140625" style="1330" customWidth="1"/>
    <col min="8204" max="8204" width="9.88671875" style="1330" customWidth="1"/>
    <col min="8205" max="8205" width="11.44140625" style="1330" bestFit="1" customWidth="1"/>
    <col min="8206" max="8206" width="10.44140625" style="1330" customWidth="1"/>
    <col min="8207" max="8207" width="9.88671875" style="1330" customWidth="1"/>
    <col min="8208" max="8208" width="11.44140625" style="1330" bestFit="1" customWidth="1"/>
    <col min="8209" max="8209" width="10.44140625" style="1330" customWidth="1"/>
    <col min="8210" max="8210" width="9.88671875" style="1330" customWidth="1"/>
    <col min="8211" max="8211" width="11.44140625" style="1330" bestFit="1" customWidth="1"/>
    <col min="8212" max="8213" width="12" style="1330" customWidth="1"/>
    <col min="8214" max="8215" width="13" style="1330" customWidth="1"/>
    <col min="8216" max="8217" width="0" style="1330" hidden="1" customWidth="1"/>
    <col min="8218" max="8448" width="11.44140625" style="1330"/>
    <col min="8449" max="8449" width="45.21875" style="1330" customWidth="1"/>
    <col min="8450" max="8450" width="10.44140625" style="1330" customWidth="1"/>
    <col min="8451" max="8451" width="9.88671875" style="1330" customWidth="1"/>
    <col min="8452" max="8452" width="11.44140625" style="1330" bestFit="1" customWidth="1"/>
    <col min="8453" max="8453" width="10.44140625" style="1330" customWidth="1"/>
    <col min="8454" max="8454" width="9.88671875" style="1330" customWidth="1"/>
    <col min="8455" max="8455" width="11.44140625" style="1330" bestFit="1" customWidth="1"/>
    <col min="8456" max="8456" width="10.44140625" style="1330" customWidth="1"/>
    <col min="8457" max="8457" width="9.88671875" style="1330" customWidth="1"/>
    <col min="8458" max="8458" width="11.44140625" style="1330" bestFit="1" customWidth="1"/>
    <col min="8459" max="8459" width="10.44140625" style="1330" customWidth="1"/>
    <col min="8460" max="8460" width="9.88671875" style="1330" customWidth="1"/>
    <col min="8461" max="8461" width="11.44140625" style="1330" bestFit="1" customWidth="1"/>
    <col min="8462" max="8462" width="10.44140625" style="1330" customWidth="1"/>
    <col min="8463" max="8463" width="9.88671875" style="1330" customWidth="1"/>
    <col min="8464" max="8464" width="11.44140625" style="1330" bestFit="1" customWidth="1"/>
    <col min="8465" max="8465" width="10.44140625" style="1330" customWidth="1"/>
    <col min="8466" max="8466" width="9.88671875" style="1330" customWidth="1"/>
    <col min="8467" max="8467" width="11.44140625" style="1330" bestFit="1" customWidth="1"/>
    <col min="8468" max="8469" width="12" style="1330" customWidth="1"/>
    <col min="8470" max="8471" width="13" style="1330" customWidth="1"/>
    <col min="8472" max="8473" width="0" style="1330" hidden="1" customWidth="1"/>
    <col min="8474" max="8704" width="11.44140625" style="1330"/>
    <col min="8705" max="8705" width="45.21875" style="1330" customWidth="1"/>
    <col min="8706" max="8706" width="10.44140625" style="1330" customWidth="1"/>
    <col min="8707" max="8707" width="9.88671875" style="1330" customWidth="1"/>
    <col min="8708" max="8708" width="11.44140625" style="1330" bestFit="1" customWidth="1"/>
    <col min="8709" max="8709" width="10.44140625" style="1330" customWidth="1"/>
    <col min="8710" max="8710" width="9.88671875" style="1330" customWidth="1"/>
    <col min="8711" max="8711" width="11.44140625" style="1330" bestFit="1" customWidth="1"/>
    <col min="8712" max="8712" width="10.44140625" style="1330" customWidth="1"/>
    <col min="8713" max="8713" width="9.88671875" style="1330" customWidth="1"/>
    <col min="8714" max="8714" width="11.44140625" style="1330" bestFit="1" customWidth="1"/>
    <col min="8715" max="8715" width="10.44140625" style="1330" customWidth="1"/>
    <col min="8716" max="8716" width="9.88671875" style="1330" customWidth="1"/>
    <col min="8717" max="8717" width="11.44140625" style="1330" bestFit="1" customWidth="1"/>
    <col min="8718" max="8718" width="10.44140625" style="1330" customWidth="1"/>
    <col min="8719" max="8719" width="9.88671875" style="1330" customWidth="1"/>
    <col min="8720" max="8720" width="11.44140625" style="1330" bestFit="1" customWidth="1"/>
    <col min="8721" max="8721" width="10.44140625" style="1330" customWidth="1"/>
    <col min="8722" max="8722" width="9.88671875" style="1330" customWidth="1"/>
    <col min="8723" max="8723" width="11.44140625" style="1330" bestFit="1" customWidth="1"/>
    <col min="8724" max="8725" width="12" style="1330" customWidth="1"/>
    <col min="8726" max="8727" width="13" style="1330" customWidth="1"/>
    <col min="8728" max="8729" width="0" style="1330" hidden="1" customWidth="1"/>
    <col min="8730" max="8960" width="11.44140625" style="1330"/>
    <col min="8961" max="8961" width="45.21875" style="1330" customWidth="1"/>
    <col min="8962" max="8962" width="10.44140625" style="1330" customWidth="1"/>
    <col min="8963" max="8963" width="9.88671875" style="1330" customWidth="1"/>
    <col min="8964" max="8964" width="11.44140625" style="1330" bestFit="1" customWidth="1"/>
    <col min="8965" max="8965" width="10.44140625" style="1330" customWidth="1"/>
    <col min="8966" max="8966" width="9.88671875" style="1330" customWidth="1"/>
    <col min="8967" max="8967" width="11.44140625" style="1330" bestFit="1" customWidth="1"/>
    <col min="8968" max="8968" width="10.44140625" style="1330" customWidth="1"/>
    <col min="8969" max="8969" width="9.88671875" style="1330" customWidth="1"/>
    <col min="8970" max="8970" width="11.44140625" style="1330" bestFit="1" customWidth="1"/>
    <col min="8971" max="8971" width="10.44140625" style="1330" customWidth="1"/>
    <col min="8972" max="8972" width="9.88671875" style="1330" customWidth="1"/>
    <col min="8973" max="8973" width="11.44140625" style="1330" bestFit="1" customWidth="1"/>
    <col min="8974" max="8974" width="10.44140625" style="1330" customWidth="1"/>
    <col min="8975" max="8975" width="9.88671875" style="1330" customWidth="1"/>
    <col min="8976" max="8976" width="11.44140625" style="1330" bestFit="1" customWidth="1"/>
    <col min="8977" max="8977" width="10.44140625" style="1330" customWidth="1"/>
    <col min="8978" max="8978" width="9.88671875" style="1330" customWidth="1"/>
    <col min="8979" max="8979" width="11.44140625" style="1330" bestFit="1" customWidth="1"/>
    <col min="8980" max="8981" width="12" style="1330" customWidth="1"/>
    <col min="8982" max="8983" width="13" style="1330" customWidth="1"/>
    <col min="8984" max="8985" width="0" style="1330" hidden="1" customWidth="1"/>
    <col min="8986" max="9216" width="11.44140625" style="1330"/>
    <col min="9217" max="9217" width="45.21875" style="1330" customWidth="1"/>
    <col min="9218" max="9218" width="10.44140625" style="1330" customWidth="1"/>
    <col min="9219" max="9219" width="9.88671875" style="1330" customWidth="1"/>
    <col min="9220" max="9220" width="11.44140625" style="1330" bestFit="1" customWidth="1"/>
    <col min="9221" max="9221" width="10.44140625" style="1330" customWidth="1"/>
    <col min="9222" max="9222" width="9.88671875" style="1330" customWidth="1"/>
    <col min="9223" max="9223" width="11.44140625" style="1330" bestFit="1" customWidth="1"/>
    <col min="9224" max="9224" width="10.44140625" style="1330" customWidth="1"/>
    <col min="9225" max="9225" width="9.88671875" style="1330" customWidth="1"/>
    <col min="9226" max="9226" width="11.44140625" style="1330" bestFit="1" customWidth="1"/>
    <col min="9227" max="9227" width="10.44140625" style="1330" customWidth="1"/>
    <col min="9228" max="9228" width="9.88671875" style="1330" customWidth="1"/>
    <col min="9229" max="9229" width="11.44140625" style="1330" bestFit="1" customWidth="1"/>
    <col min="9230" max="9230" width="10.44140625" style="1330" customWidth="1"/>
    <col min="9231" max="9231" width="9.88671875" style="1330" customWidth="1"/>
    <col min="9232" max="9232" width="11.44140625" style="1330" bestFit="1" customWidth="1"/>
    <col min="9233" max="9233" width="10.44140625" style="1330" customWidth="1"/>
    <col min="9234" max="9234" width="9.88671875" style="1330" customWidth="1"/>
    <col min="9235" max="9235" width="11.44140625" style="1330" bestFit="1" customWidth="1"/>
    <col min="9236" max="9237" width="12" style="1330" customWidth="1"/>
    <col min="9238" max="9239" width="13" style="1330" customWidth="1"/>
    <col min="9240" max="9241" width="0" style="1330" hidden="1" customWidth="1"/>
    <col min="9242" max="9472" width="11.44140625" style="1330"/>
    <col min="9473" max="9473" width="45.21875" style="1330" customWidth="1"/>
    <col min="9474" max="9474" width="10.44140625" style="1330" customWidth="1"/>
    <col min="9475" max="9475" width="9.88671875" style="1330" customWidth="1"/>
    <col min="9476" max="9476" width="11.44140625" style="1330" bestFit="1" customWidth="1"/>
    <col min="9477" max="9477" width="10.44140625" style="1330" customWidth="1"/>
    <col min="9478" max="9478" width="9.88671875" style="1330" customWidth="1"/>
    <col min="9479" max="9479" width="11.44140625" style="1330" bestFit="1" customWidth="1"/>
    <col min="9480" max="9480" width="10.44140625" style="1330" customWidth="1"/>
    <col min="9481" max="9481" width="9.88671875" style="1330" customWidth="1"/>
    <col min="9482" max="9482" width="11.44140625" style="1330" bestFit="1" customWidth="1"/>
    <col min="9483" max="9483" width="10.44140625" style="1330" customWidth="1"/>
    <col min="9484" max="9484" width="9.88671875" style="1330" customWidth="1"/>
    <col min="9485" max="9485" width="11.44140625" style="1330" bestFit="1" customWidth="1"/>
    <col min="9486" max="9486" width="10.44140625" style="1330" customWidth="1"/>
    <col min="9487" max="9487" width="9.88671875" style="1330" customWidth="1"/>
    <col min="9488" max="9488" width="11.44140625" style="1330" bestFit="1" customWidth="1"/>
    <col min="9489" max="9489" width="10.44140625" style="1330" customWidth="1"/>
    <col min="9490" max="9490" width="9.88671875" style="1330" customWidth="1"/>
    <col min="9491" max="9491" width="11.44140625" style="1330" bestFit="1" customWidth="1"/>
    <col min="9492" max="9493" width="12" style="1330" customWidth="1"/>
    <col min="9494" max="9495" width="13" style="1330" customWidth="1"/>
    <col min="9496" max="9497" width="0" style="1330" hidden="1" customWidth="1"/>
    <col min="9498" max="9728" width="11.44140625" style="1330"/>
    <col min="9729" max="9729" width="45.21875" style="1330" customWidth="1"/>
    <col min="9730" max="9730" width="10.44140625" style="1330" customWidth="1"/>
    <col min="9731" max="9731" width="9.88671875" style="1330" customWidth="1"/>
    <col min="9732" max="9732" width="11.44140625" style="1330" bestFit="1" customWidth="1"/>
    <col min="9733" max="9733" width="10.44140625" style="1330" customWidth="1"/>
    <col min="9734" max="9734" width="9.88671875" style="1330" customWidth="1"/>
    <col min="9735" max="9735" width="11.44140625" style="1330" bestFit="1" customWidth="1"/>
    <col min="9736" max="9736" width="10.44140625" style="1330" customWidth="1"/>
    <col min="9737" max="9737" width="9.88671875" style="1330" customWidth="1"/>
    <col min="9738" max="9738" width="11.44140625" style="1330" bestFit="1" customWidth="1"/>
    <col min="9739" max="9739" width="10.44140625" style="1330" customWidth="1"/>
    <col min="9740" max="9740" width="9.88671875" style="1330" customWidth="1"/>
    <col min="9741" max="9741" width="11.44140625" style="1330" bestFit="1" customWidth="1"/>
    <col min="9742" max="9742" width="10.44140625" style="1330" customWidth="1"/>
    <col min="9743" max="9743" width="9.88671875" style="1330" customWidth="1"/>
    <col min="9744" max="9744" width="11.44140625" style="1330" bestFit="1" customWidth="1"/>
    <col min="9745" max="9745" width="10.44140625" style="1330" customWidth="1"/>
    <col min="9746" max="9746" width="9.88671875" style="1330" customWidth="1"/>
    <col min="9747" max="9747" width="11.44140625" style="1330" bestFit="1" customWidth="1"/>
    <col min="9748" max="9749" width="12" style="1330" customWidth="1"/>
    <col min="9750" max="9751" width="13" style="1330" customWidth="1"/>
    <col min="9752" max="9753" width="0" style="1330" hidden="1" customWidth="1"/>
    <col min="9754" max="9984" width="11.44140625" style="1330"/>
    <col min="9985" max="9985" width="45.21875" style="1330" customWidth="1"/>
    <col min="9986" max="9986" width="10.44140625" style="1330" customWidth="1"/>
    <col min="9987" max="9987" width="9.88671875" style="1330" customWidth="1"/>
    <col min="9988" max="9988" width="11.44140625" style="1330" bestFit="1" customWidth="1"/>
    <col min="9989" max="9989" width="10.44140625" style="1330" customWidth="1"/>
    <col min="9990" max="9990" width="9.88671875" style="1330" customWidth="1"/>
    <col min="9991" max="9991" width="11.44140625" style="1330" bestFit="1" customWidth="1"/>
    <col min="9992" max="9992" width="10.44140625" style="1330" customWidth="1"/>
    <col min="9993" max="9993" width="9.88671875" style="1330" customWidth="1"/>
    <col min="9994" max="9994" width="11.44140625" style="1330" bestFit="1" customWidth="1"/>
    <col min="9995" max="9995" width="10.44140625" style="1330" customWidth="1"/>
    <col min="9996" max="9996" width="9.88671875" style="1330" customWidth="1"/>
    <col min="9997" max="9997" width="11.44140625" style="1330" bestFit="1" customWidth="1"/>
    <col min="9998" max="9998" width="10.44140625" style="1330" customWidth="1"/>
    <col min="9999" max="9999" width="9.88671875" style="1330" customWidth="1"/>
    <col min="10000" max="10000" width="11.44140625" style="1330" bestFit="1" customWidth="1"/>
    <col min="10001" max="10001" width="10.44140625" style="1330" customWidth="1"/>
    <col min="10002" max="10002" width="9.88671875" style="1330" customWidth="1"/>
    <col min="10003" max="10003" width="11.44140625" style="1330" bestFit="1" customWidth="1"/>
    <col min="10004" max="10005" width="12" style="1330" customWidth="1"/>
    <col min="10006" max="10007" width="13" style="1330" customWidth="1"/>
    <col min="10008" max="10009" width="0" style="1330" hidden="1" customWidth="1"/>
    <col min="10010" max="10240" width="11.44140625" style="1330"/>
    <col min="10241" max="10241" width="45.21875" style="1330" customWidth="1"/>
    <col min="10242" max="10242" width="10.44140625" style="1330" customWidth="1"/>
    <col min="10243" max="10243" width="9.88671875" style="1330" customWidth="1"/>
    <col min="10244" max="10244" width="11.44140625" style="1330" bestFit="1" customWidth="1"/>
    <col min="10245" max="10245" width="10.44140625" style="1330" customWidth="1"/>
    <col min="10246" max="10246" width="9.88671875" style="1330" customWidth="1"/>
    <col min="10247" max="10247" width="11.44140625" style="1330" bestFit="1" customWidth="1"/>
    <col min="10248" max="10248" width="10.44140625" style="1330" customWidth="1"/>
    <col min="10249" max="10249" width="9.88671875" style="1330" customWidth="1"/>
    <col min="10250" max="10250" width="11.44140625" style="1330" bestFit="1" customWidth="1"/>
    <col min="10251" max="10251" width="10.44140625" style="1330" customWidth="1"/>
    <col min="10252" max="10252" width="9.88671875" style="1330" customWidth="1"/>
    <col min="10253" max="10253" width="11.44140625" style="1330" bestFit="1" customWidth="1"/>
    <col min="10254" max="10254" width="10.44140625" style="1330" customWidth="1"/>
    <col min="10255" max="10255" width="9.88671875" style="1330" customWidth="1"/>
    <col min="10256" max="10256" width="11.44140625" style="1330" bestFit="1" customWidth="1"/>
    <col min="10257" max="10257" width="10.44140625" style="1330" customWidth="1"/>
    <col min="10258" max="10258" width="9.88671875" style="1330" customWidth="1"/>
    <col min="10259" max="10259" width="11.44140625" style="1330" bestFit="1" customWidth="1"/>
    <col min="10260" max="10261" width="12" style="1330" customWidth="1"/>
    <col min="10262" max="10263" width="13" style="1330" customWidth="1"/>
    <col min="10264" max="10265" width="0" style="1330" hidden="1" customWidth="1"/>
    <col min="10266" max="10496" width="11.44140625" style="1330"/>
    <col min="10497" max="10497" width="45.21875" style="1330" customWidth="1"/>
    <col min="10498" max="10498" width="10.44140625" style="1330" customWidth="1"/>
    <col min="10499" max="10499" width="9.88671875" style="1330" customWidth="1"/>
    <col min="10500" max="10500" width="11.44140625" style="1330" bestFit="1" customWidth="1"/>
    <col min="10501" max="10501" width="10.44140625" style="1330" customWidth="1"/>
    <col min="10502" max="10502" width="9.88671875" style="1330" customWidth="1"/>
    <col min="10503" max="10503" width="11.44140625" style="1330" bestFit="1" customWidth="1"/>
    <col min="10504" max="10504" width="10.44140625" style="1330" customWidth="1"/>
    <col min="10505" max="10505" width="9.88671875" style="1330" customWidth="1"/>
    <col min="10506" max="10506" width="11.44140625" style="1330" bestFit="1" customWidth="1"/>
    <col min="10507" max="10507" width="10.44140625" style="1330" customWidth="1"/>
    <col min="10508" max="10508" width="9.88671875" style="1330" customWidth="1"/>
    <col min="10509" max="10509" width="11.44140625" style="1330" bestFit="1" customWidth="1"/>
    <col min="10510" max="10510" width="10.44140625" style="1330" customWidth="1"/>
    <col min="10511" max="10511" width="9.88671875" style="1330" customWidth="1"/>
    <col min="10512" max="10512" width="11.44140625" style="1330" bestFit="1" customWidth="1"/>
    <col min="10513" max="10513" width="10.44140625" style="1330" customWidth="1"/>
    <col min="10514" max="10514" width="9.88671875" style="1330" customWidth="1"/>
    <col min="10515" max="10515" width="11.44140625" style="1330" bestFit="1" customWidth="1"/>
    <col min="10516" max="10517" width="12" style="1330" customWidth="1"/>
    <col min="10518" max="10519" width="13" style="1330" customWidth="1"/>
    <col min="10520" max="10521" width="0" style="1330" hidden="1" customWidth="1"/>
    <col min="10522" max="10752" width="11.44140625" style="1330"/>
    <col min="10753" max="10753" width="45.21875" style="1330" customWidth="1"/>
    <col min="10754" max="10754" width="10.44140625" style="1330" customWidth="1"/>
    <col min="10755" max="10755" width="9.88671875" style="1330" customWidth="1"/>
    <col min="10756" max="10756" width="11.44140625" style="1330" bestFit="1" customWidth="1"/>
    <col min="10757" max="10757" width="10.44140625" style="1330" customWidth="1"/>
    <col min="10758" max="10758" width="9.88671875" style="1330" customWidth="1"/>
    <col min="10759" max="10759" width="11.44140625" style="1330" bestFit="1" customWidth="1"/>
    <col min="10760" max="10760" width="10.44140625" style="1330" customWidth="1"/>
    <col min="10761" max="10761" width="9.88671875" style="1330" customWidth="1"/>
    <col min="10762" max="10762" width="11.44140625" style="1330" bestFit="1" customWidth="1"/>
    <col min="10763" max="10763" width="10.44140625" style="1330" customWidth="1"/>
    <col min="10764" max="10764" width="9.88671875" style="1330" customWidth="1"/>
    <col min="10765" max="10765" width="11.44140625" style="1330" bestFit="1" customWidth="1"/>
    <col min="10766" max="10766" width="10.44140625" style="1330" customWidth="1"/>
    <col min="10767" max="10767" width="9.88671875" style="1330" customWidth="1"/>
    <col min="10768" max="10768" width="11.44140625" style="1330" bestFit="1" customWidth="1"/>
    <col min="10769" max="10769" width="10.44140625" style="1330" customWidth="1"/>
    <col min="10770" max="10770" width="9.88671875" style="1330" customWidth="1"/>
    <col min="10771" max="10771" width="11.44140625" style="1330" bestFit="1" customWidth="1"/>
    <col min="10772" max="10773" width="12" style="1330" customWidth="1"/>
    <col min="10774" max="10775" width="13" style="1330" customWidth="1"/>
    <col min="10776" max="10777" width="0" style="1330" hidden="1" customWidth="1"/>
    <col min="10778" max="11008" width="11.44140625" style="1330"/>
    <col min="11009" max="11009" width="45.21875" style="1330" customWidth="1"/>
    <col min="11010" max="11010" width="10.44140625" style="1330" customWidth="1"/>
    <col min="11011" max="11011" width="9.88671875" style="1330" customWidth="1"/>
    <col min="11012" max="11012" width="11.44140625" style="1330" bestFit="1" customWidth="1"/>
    <col min="11013" max="11013" width="10.44140625" style="1330" customWidth="1"/>
    <col min="11014" max="11014" width="9.88671875" style="1330" customWidth="1"/>
    <col min="11015" max="11015" width="11.44140625" style="1330" bestFit="1" customWidth="1"/>
    <col min="11016" max="11016" width="10.44140625" style="1330" customWidth="1"/>
    <col min="11017" max="11017" width="9.88671875" style="1330" customWidth="1"/>
    <col min="11018" max="11018" width="11.44140625" style="1330" bestFit="1" customWidth="1"/>
    <col min="11019" max="11019" width="10.44140625" style="1330" customWidth="1"/>
    <col min="11020" max="11020" width="9.88671875" style="1330" customWidth="1"/>
    <col min="11021" max="11021" width="11.44140625" style="1330" bestFit="1" customWidth="1"/>
    <col min="11022" max="11022" width="10.44140625" style="1330" customWidth="1"/>
    <col min="11023" max="11023" width="9.88671875" style="1330" customWidth="1"/>
    <col min="11024" max="11024" width="11.44140625" style="1330" bestFit="1" customWidth="1"/>
    <col min="11025" max="11025" width="10.44140625" style="1330" customWidth="1"/>
    <col min="11026" max="11026" width="9.88671875" style="1330" customWidth="1"/>
    <col min="11027" max="11027" width="11.44140625" style="1330" bestFit="1" customWidth="1"/>
    <col min="11028" max="11029" width="12" style="1330" customWidth="1"/>
    <col min="11030" max="11031" width="13" style="1330" customWidth="1"/>
    <col min="11032" max="11033" width="0" style="1330" hidden="1" customWidth="1"/>
    <col min="11034" max="11264" width="11.44140625" style="1330"/>
    <col min="11265" max="11265" width="45.21875" style="1330" customWidth="1"/>
    <col min="11266" max="11266" width="10.44140625" style="1330" customWidth="1"/>
    <col min="11267" max="11267" width="9.88671875" style="1330" customWidth="1"/>
    <col min="11268" max="11268" width="11.44140625" style="1330" bestFit="1" customWidth="1"/>
    <col min="11269" max="11269" width="10.44140625" style="1330" customWidth="1"/>
    <col min="11270" max="11270" width="9.88671875" style="1330" customWidth="1"/>
    <col min="11271" max="11271" width="11.44140625" style="1330" bestFit="1" customWidth="1"/>
    <col min="11272" max="11272" width="10.44140625" style="1330" customWidth="1"/>
    <col min="11273" max="11273" width="9.88671875" style="1330" customWidth="1"/>
    <col min="11274" max="11274" width="11.44140625" style="1330" bestFit="1" customWidth="1"/>
    <col min="11275" max="11275" width="10.44140625" style="1330" customWidth="1"/>
    <col min="11276" max="11276" width="9.88671875" style="1330" customWidth="1"/>
    <col min="11277" max="11277" width="11.44140625" style="1330" bestFit="1" customWidth="1"/>
    <col min="11278" max="11278" width="10.44140625" style="1330" customWidth="1"/>
    <col min="11279" max="11279" width="9.88671875" style="1330" customWidth="1"/>
    <col min="11280" max="11280" width="11.44140625" style="1330" bestFit="1" customWidth="1"/>
    <col min="11281" max="11281" width="10.44140625" style="1330" customWidth="1"/>
    <col min="11282" max="11282" width="9.88671875" style="1330" customWidth="1"/>
    <col min="11283" max="11283" width="11.44140625" style="1330" bestFit="1" customWidth="1"/>
    <col min="11284" max="11285" width="12" style="1330" customWidth="1"/>
    <col min="11286" max="11287" width="13" style="1330" customWidth="1"/>
    <col min="11288" max="11289" width="0" style="1330" hidden="1" customWidth="1"/>
    <col min="11290" max="11520" width="11.44140625" style="1330"/>
    <col min="11521" max="11521" width="45.21875" style="1330" customWidth="1"/>
    <col min="11522" max="11522" width="10.44140625" style="1330" customWidth="1"/>
    <col min="11523" max="11523" width="9.88671875" style="1330" customWidth="1"/>
    <col min="11524" max="11524" width="11.44140625" style="1330" bestFit="1" customWidth="1"/>
    <col min="11525" max="11525" width="10.44140625" style="1330" customWidth="1"/>
    <col min="11526" max="11526" width="9.88671875" style="1330" customWidth="1"/>
    <col min="11527" max="11527" width="11.44140625" style="1330" bestFit="1" customWidth="1"/>
    <col min="11528" max="11528" width="10.44140625" style="1330" customWidth="1"/>
    <col min="11529" max="11529" width="9.88671875" style="1330" customWidth="1"/>
    <col min="11530" max="11530" width="11.44140625" style="1330" bestFit="1" customWidth="1"/>
    <col min="11531" max="11531" width="10.44140625" style="1330" customWidth="1"/>
    <col min="11532" max="11532" width="9.88671875" style="1330" customWidth="1"/>
    <col min="11533" max="11533" width="11.44140625" style="1330" bestFit="1" customWidth="1"/>
    <col min="11534" max="11534" width="10.44140625" style="1330" customWidth="1"/>
    <col min="11535" max="11535" width="9.88671875" style="1330" customWidth="1"/>
    <col min="11536" max="11536" width="11.44140625" style="1330" bestFit="1" customWidth="1"/>
    <col min="11537" max="11537" width="10.44140625" style="1330" customWidth="1"/>
    <col min="11538" max="11538" width="9.88671875" style="1330" customWidth="1"/>
    <col min="11539" max="11539" width="11.44140625" style="1330" bestFit="1" customWidth="1"/>
    <col min="11540" max="11541" width="12" style="1330" customWidth="1"/>
    <col min="11542" max="11543" width="13" style="1330" customWidth="1"/>
    <col min="11544" max="11545" width="0" style="1330" hidden="1" customWidth="1"/>
    <col min="11546" max="11776" width="11.44140625" style="1330"/>
    <col min="11777" max="11777" width="45.21875" style="1330" customWidth="1"/>
    <col min="11778" max="11778" width="10.44140625" style="1330" customWidth="1"/>
    <col min="11779" max="11779" width="9.88671875" style="1330" customWidth="1"/>
    <col min="11780" max="11780" width="11.44140625" style="1330" bestFit="1" customWidth="1"/>
    <col min="11781" max="11781" width="10.44140625" style="1330" customWidth="1"/>
    <col min="11782" max="11782" width="9.88671875" style="1330" customWidth="1"/>
    <col min="11783" max="11783" width="11.44140625" style="1330" bestFit="1" customWidth="1"/>
    <col min="11784" max="11784" width="10.44140625" style="1330" customWidth="1"/>
    <col min="11785" max="11785" width="9.88671875" style="1330" customWidth="1"/>
    <col min="11786" max="11786" width="11.44140625" style="1330" bestFit="1" customWidth="1"/>
    <col min="11787" max="11787" width="10.44140625" style="1330" customWidth="1"/>
    <col min="11788" max="11788" width="9.88671875" style="1330" customWidth="1"/>
    <col min="11789" max="11789" width="11.44140625" style="1330" bestFit="1" customWidth="1"/>
    <col min="11790" max="11790" width="10.44140625" style="1330" customWidth="1"/>
    <col min="11791" max="11791" width="9.88671875" style="1330" customWidth="1"/>
    <col min="11792" max="11792" width="11.44140625" style="1330" bestFit="1" customWidth="1"/>
    <col min="11793" max="11793" width="10.44140625" style="1330" customWidth="1"/>
    <col min="11794" max="11794" width="9.88671875" style="1330" customWidth="1"/>
    <col min="11795" max="11795" width="11.44140625" style="1330" bestFit="1" customWidth="1"/>
    <col min="11796" max="11797" width="12" style="1330" customWidth="1"/>
    <col min="11798" max="11799" width="13" style="1330" customWidth="1"/>
    <col min="11800" max="11801" width="0" style="1330" hidden="1" customWidth="1"/>
    <col min="11802" max="12032" width="11.44140625" style="1330"/>
    <col min="12033" max="12033" width="45.21875" style="1330" customWidth="1"/>
    <col min="12034" max="12034" width="10.44140625" style="1330" customWidth="1"/>
    <col min="12035" max="12035" width="9.88671875" style="1330" customWidth="1"/>
    <col min="12036" max="12036" width="11.44140625" style="1330" bestFit="1" customWidth="1"/>
    <col min="12037" max="12037" width="10.44140625" style="1330" customWidth="1"/>
    <col min="12038" max="12038" width="9.88671875" style="1330" customWidth="1"/>
    <col min="12039" max="12039" width="11.44140625" style="1330" bestFit="1" customWidth="1"/>
    <col min="12040" max="12040" width="10.44140625" style="1330" customWidth="1"/>
    <col min="12041" max="12041" width="9.88671875" style="1330" customWidth="1"/>
    <col min="12042" max="12042" width="11.44140625" style="1330" bestFit="1" customWidth="1"/>
    <col min="12043" max="12043" width="10.44140625" style="1330" customWidth="1"/>
    <col min="12044" max="12044" width="9.88671875" style="1330" customWidth="1"/>
    <col min="12045" max="12045" width="11.44140625" style="1330" bestFit="1" customWidth="1"/>
    <col min="12046" max="12046" width="10.44140625" style="1330" customWidth="1"/>
    <col min="12047" max="12047" width="9.88671875" style="1330" customWidth="1"/>
    <col min="12048" max="12048" width="11.44140625" style="1330" bestFit="1" customWidth="1"/>
    <col min="12049" max="12049" width="10.44140625" style="1330" customWidth="1"/>
    <col min="12050" max="12050" width="9.88671875" style="1330" customWidth="1"/>
    <col min="12051" max="12051" width="11.44140625" style="1330" bestFit="1" customWidth="1"/>
    <col min="12052" max="12053" width="12" style="1330" customWidth="1"/>
    <col min="12054" max="12055" width="13" style="1330" customWidth="1"/>
    <col min="12056" max="12057" width="0" style="1330" hidden="1" customWidth="1"/>
    <col min="12058" max="12288" width="11.44140625" style="1330"/>
    <col min="12289" max="12289" width="45.21875" style="1330" customWidth="1"/>
    <col min="12290" max="12290" width="10.44140625" style="1330" customWidth="1"/>
    <col min="12291" max="12291" width="9.88671875" style="1330" customWidth="1"/>
    <col min="12292" max="12292" width="11.44140625" style="1330" bestFit="1" customWidth="1"/>
    <col min="12293" max="12293" width="10.44140625" style="1330" customWidth="1"/>
    <col min="12294" max="12294" width="9.88671875" style="1330" customWidth="1"/>
    <col min="12295" max="12295" width="11.44140625" style="1330" bestFit="1" customWidth="1"/>
    <col min="12296" max="12296" width="10.44140625" style="1330" customWidth="1"/>
    <col min="12297" max="12297" width="9.88671875" style="1330" customWidth="1"/>
    <col min="12298" max="12298" width="11.44140625" style="1330" bestFit="1" customWidth="1"/>
    <col min="12299" max="12299" width="10.44140625" style="1330" customWidth="1"/>
    <col min="12300" max="12300" width="9.88671875" style="1330" customWidth="1"/>
    <col min="12301" max="12301" width="11.44140625" style="1330" bestFit="1" customWidth="1"/>
    <col min="12302" max="12302" width="10.44140625" style="1330" customWidth="1"/>
    <col min="12303" max="12303" width="9.88671875" style="1330" customWidth="1"/>
    <col min="12304" max="12304" width="11.44140625" style="1330" bestFit="1" customWidth="1"/>
    <col min="12305" max="12305" width="10.44140625" style="1330" customWidth="1"/>
    <col min="12306" max="12306" width="9.88671875" style="1330" customWidth="1"/>
    <col min="12307" max="12307" width="11.44140625" style="1330" bestFit="1" customWidth="1"/>
    <col min="12308" max="12309" width="12" style="1330" customWidth="1"/>
    <col min="12310" max="12311" width="13" style="1330" customWidth="1"/>
    <col min="12312" max="12313" width="0" style="1330" hidden="1" customWidth="1"/>
    <col min="12314" max="12544" width="11.44140625" style="1330"/>
    <col min="12545" max="12545" width="45.21875" style="1330" customWidth="1"/>
    <col min="12546" max="12546" width="10.44140625" style="1330" customWidth="1"/>
    <col min="12547" max="12547" width="9.88671875" style="1330" customWidth="1"/>
    <col min="12548" max="12548" width="11.44140625" style="1330" bestFit="1" customWidth="1"/>
    <col min="12549" max="12549" width="10.44140625" style="1330" customWidth="1"/>
    <col min="12550" max="12550" width="9.88671875" style="1330" customWidth="1"/>
    <col min="12551" max="12551" width="11.44140625" style="1330" bestFit="1" customWidth="1"/>
    <col min="12552" max="12552" width="10.44140625" style="1330" customWidth="1"/>
    <col min="12553" max="12553" width="9.88671875" style="1330" customWidth="1"/>
    <col min="12554" max="12554" width="11.44140625" style="1330" bestFit="1" customWidth="1"/>
    <col min="12555" max="12555" width="10.44140625" style="1330" customWidth="1"/>
    <col min="12556" max="12556" width="9.88671875" style="1330" customWidth="1"/>
    <col min="12557" max="12557" width="11.44140625" style="1330" bestFit="1" customWidth="1"/>
    <col min="12558" max="12558" width="10.44140625" style="1330" customWidth="1"/>
    <col min="12559" max="12559" width="9.88671875" style="1330" customWidth="1"/>
    <col min="12560" max="12560" width="11.44140625" style="1330" bestFit="1" customWidth="1"/>
    <col min="12561" max="12561" width="10.44140625" style="1330" customWidth="1"/>
    <col min="12562" max="12562" width="9.88671875" style="1330" customWidth="1"/>
    <col min="12563" max="12563" width="11.44140625" style="1330" bestFit="1" customWidth="1"/>
    <col min="12564" max="12565" width="12" style="1330" customWidth="1"/>
    <col min="12566" max="12567" width="13" style="1330" customWidth="1"/>
    <col min="12568" max="12569" width="0" style="1330" hidden="1" customWidth="1"/>
    <col min="12570" max="12800" width="11.44140625" style="1330"/>
    <col min="12801" max="12801" width="45.21875" style="1330" customWidth="1"/>
    <col min="12802" max="12802" width="10.44140625" style="1330" customWidth="1"/>
    <col min="12803" max="12803" width="9.88671875" style="1330" customWidth="1"/>
    <col min="12804" max="12804" width="11.44140625" style="1330" bestFit="1" customWidth="1"/>
    <col min="12805" max="12805" width="10.44140625" style="1330" customWidth="1"/>
    <col min="12806" max="12806" width="9.88671875" style="1330" customWidth="1"/>
    <col min="12807" max="12807" width="11.44140625" style="1330" bestFit="1" customWidth="1"/>
    <col min="12808" max="12808" width="10.44140625" style="1330" customWidth="1"/>
    <col min="12809" max="12809" width="9.88671875" style="1330" customWidth="1"/>
    <col min="12810" max="12810" width="11.44140625" style="1330" bestFit="1" customWidth="1"/>
    <col min="12811" max="12811" width="10.44140625" style="1330" customWidth="1"/>
    <col min="12812" max="12812" width="9.88671875" style="1330" customWidth="1"/>
    <col min="12813" max="12813" width="11.44140625" style="1330" bestFit="1" customWidth="1"/>
    <col min="12814" max="12814" width="10.44140625" style="1330" customWidth="1"/>
    <col min="12815" max="12815" width="9.88671875" style="1330" customWidth="1"/>
    <col min="12816" max="12816" width="11.44140625" style="1330" bestFit="1" customWidth="1"/>
    <col min="12817" max="12817" width="10.44140625" style="1330" customWidth="1"/>
    <col min="12818" max="12818" width="9.88671875" style="1330" customWidth="1"/>
    <col min="12819" max="12819" width="11.44140625" style="1330" bestFit="1" customWidth="1"/>
    <col min="12820" max="12821" width="12" style="1330" customWidth="1"/>
    <col min="12822" max="12823" width="13" style="1330" customWidth="1"/>
    <col min="12824" max="12825" width="0" style="1330" hidden="1" customWidth="1"/>
    <col min="12826" max="13056" width="11.44140625" style="1330"/>
    <col min="13057" max="13057" width="45.21875" style="1330" customWidth="1"/>
    <col min="13058" max="13058" width="10.44140625" style="1330" customWidth="1"/>
    <col min="13059" max="13059" width="9.88671875" style="1330" customWidth="1"/>
    <col min="13060" max="13060" width="11.44140625" style="1330" bestFit="1" customWidth="1"/>
    <col min="13061" max="13061" width="10.44140625" style="1330" customWidth="1"/>
    <col min="13062" max="13062" width="9.88671875" style="1330" customWidth="1"/>
    <col min="13063" max="13063" width="11.44140625" style="1330" bestFit="1" customWidth="1"/>
    <col min="13064" max="13064" width="10.44140625" style="1330" customWidth="1"/>
    <col min="13065" max="13065" width="9.88671875" style="1330" customWidth="1"/>
    <col min="13066" max="13066" width="11.44140625" style="1330" bestFit="1" customWidth="1"/>
    <col min="13067" max="13067" width="10.44140625" style="1330" customWidth="1"/>
    <col min="13068" max="13068" width="9.88671875" style="1330" customWidth="1"/>
    <col min="13069" max="13069" width="11.44140625" style="1330" bestFit="1" customWidth="1"/>
    <col min="13070" max="13070" width="10.44140625" style="1330" customWidth="1"/>
    <col min="13071" max="13071" width="9.88671875" style="1330" customWidth="1"/>
    <col min="13072" max="13072" width="11.44140625" style="1330" bestFit="1" customWidth="1"/>
    <col min="13073" max="13073" width="10.44140625" style="1330" customWidth="1"/>
    <col min="13074" max="13074" width="9.88671875" style="1330" customWidth="1"/>
    <col min="13075" max="13075" width="11.44140625" style="1330" bestFit="1" customWidth="1"/>
    <col min="13076" max="13077" width="12" style="1330" customWidth="1"/>
    <col min="13078" max="13079" width="13" style="1330" customWidth="1"/>
    <col min="13080" max="13081" width="0" style="1330" hidden="1" customWidth="1"/>
    <col min="13082" max="13312" width="11.44140625" style="1330"/>
    <col min="13313" max="13313" width="45.21875" style="1330" customWidth="1"/>
    <col min="13314" max="13314" width="10.44140625" style="1330" customWidth="1"/>
    <col min="13315" max="13315" width="9.88671875" style="1330" customWidth="1"/>
    <col min="13316" max="13316" width="11.44140625" style="1330" bestFit="1" customWidth="1"/>
    <col min="13317" max="13317" width="10.44140625" style="1330" customWidth="1"/>
    <col min="13318" max="13318" width="9.88671875" style="1330" customWidth="1"/>
    <col min="13319" max="13319" width="11.44140625" style="1330" bestFit="1" customWidth="1"/>
    <col min="13320" max="13320" width="10.44140625" style="1330" customWidth="1"/>
    <col min="13321" max="13321" width="9.88671875" style="1330" customWidth="1"/>
    <col min="13322" max="13322" width="11.44140625" style="1330" bestFit="1" customWidth="1"/>
    <col min="13323" max="13323" width="10.44140625" style="1330" customWidth="1"/>
    <col min="13324" max="13324" width="9.88671875" style="1330" customWidth="1"/>
    <col min="13325" max="13325" width="11.44140625" style="1330" bestFit="1" customWidth="1"/>
    <col min="13326" max="13326" width="10.44140625" style="1330" customWidth="1"/>
    <col min="13327" max="13327" width="9.88671875" style="1330" customWidth="1"/>
    <col min="13328" max="13328" width="11.44140625" style="1330" bestFit="1" customWidth="1"/>
    <col min="13329" max="13329" width="10.44140625" style="1330" customWidth="1"/>
    <col min="13330" max="13330" width="9.88671875" style="1330" customWidth="1"/>
    <col min="13331" max="13331" width="11.44140625" style="1330" bestFit="1" customWidth="1"/>
    <col min="13332" max="13333" width="12" style="1330" customWidth="1"/>
    <col min="13334" max="13335" width="13" style="1330" customWidth="1"/>
    <col min="13336" max="13337" width="0" style="1330" hidden="1" customWidth="1"/>
    <col min="13338" max="13568" width="11.44140625" style="1330"/>
    <col min="13569" max="13569" width="45.21875" style="1330" customWidth="1"/>
    <col min="13570" max="13570" width="10.44140625" style="1330" customWidth="1"/>
    <col min="13571" max="13571" width="9.88671875" style="1330" customWidth="1"/>
    <col min="13572" max="13572" width="11.44140625" style="1330" bestFit="1" customWidth="1"/>
    <col min="13573" max="13573" width="10.44140625" style="1330" customWidth="1"/>
    <col min="13574" max="13574" width="9.88671875" style="1330" customWidth="1"/>
    <col min="13575" max="13575" width="11.44140625" style="1330" bestFit="1" customWidth="1"/>
    <col min="13576" max="13576" width="10.44140625" style="1330" customWidth="1"/>
    <col min="13577" max="13577" width="9.88671875" style="1330" customWidth="1"/>
    <col min="13578" max="13578" width="11.44140625" style="1330" bestFit="1" customWidth="1"/>
    <col min="13579" max="13579" width="10.44140625" style="1330" customWidth="1"/>
    <col min="13580" max="13580" width="9.88671875" style="1330" customWidth="1"/>
    <col min="13581" max="13581" width="11.44140625" style="1330" bestFit="1" customWidth="1"/>
    <col min="13582" max="13582" width="10.44140625" style="1330" customWidth="1"/>
    <col min="13583" max="13583" width="9.88671875" style="1330" customWidth="1"/>
    <col min="13584" max="13584" width="11.44140625" style="1330" bestFit="1" customWidth="1"/>
    <col min="13585" max="13585" width="10.44140625" style="1330" customWidth="1"/>
    <col min="13586" max="13586" width="9.88671875" style="1330" customWidth="1"/>
    <col min="13587" max="13587" width="11.44140625" style="1330" bestFit="1" customWidth="1"/>
    <col min="13588" max="13589" width="12" style="1330" customWidth="1"/>
    <col min="13590" max="13591" width="13" style="1330" customWidth="1"/>
    <col min="13592" max="13593" width="0" style="1330" hidden="1" customWidth="1"/>
    <col min="13594" max="13824" width="11.44140625" style="1330"/>
    <col min="13825" max="13825" width="45.21875" style="1330" customWidth="1"/>
    <col min="13826" max="13826" width="10.44140625" style="1330" customWidth="1"/>
    <col min="13827" max="13827" width="9.88671875" style="1330" customWidth="1"/>
    <col min="13828" max="13828" width="11.44140625" style="1330" bestFit="1" customWidth="1"/>
    <col min="13829" max="13829" width="10.44140625" style="1330" customWidth="1"/>
    <col min="13830" max="13830" width="9.88671875" style="1330" customWidth="1"/>
    <col min="13831" max="13831" width="11.44140625" style="1330" bestFit="1" customWidth="1"/>
    <col min="13832" max="13832" width="10.44140625" style="1330" customWidth="1"/>
    <col min="13833" max="13833" width="9.88671875" style="1330" customWidth="1"/>
    <col min="13834" max="13834" width="11.44140625" style="1330" bestFit="1" customWidth="1"/>
    <col min="13835" max="13835" width="10.44140625" style="1330" customWidth="1"/>
    <col min="13836" max="13836" width="9.88671875" style="1330" customWidth="1"/>
    <col min="13837" max="13837" width="11.44140625" style="1330" bestFit="1" customWidth="1"/>
    <col min="13838" max="13838" width="10.44140625" style="1330" customWidth="1"/>
    <col min="13839" max="13839" width="9.88671875" style="1330" customWidth="1"/>
    <col min="13840" max="13840" width="11.44140625" style="1330" bestFit="1" customWidth="1"/>
    <col min="13841" max="13841" width="10.44140625" style="1330" customWidth="1"/>
    <col min="13842" max="13842" width="9.88671875" style="1330" customWidth="1"/>
    <col min="13843" max="13843" width="11.44140625" style="1330" bestFit="1" customWidth="1"/>
    <col min="13844" max="13845" width="12" style="1330" customWidth="1"/>
    <col min="13846" max="13847" width="13" style="1330" customWidth="1"/>
    <col min="13848" max="13849" width="0" style="1330" hidden="1" customWidth="1"/>
    <col min="13850" max="14080" width="11.44140625" style="1330"/>
    <col min="14081" max="14081" width="45.21875" style="1330" customWidth="1"/>
    <col min="14082" max="14082" width="10.44140625" style="1330" customWidth="1"/>
    <col min="14083" max="14083" width="9.88671875" style="1330" customWidth="1"/>
    <col min="14084" max="14084" width="11.44140625" style="1330" bestFit="1" customWidth="1"/>
    <col min="14085" max="14085" width="10.44140625" style="1330" customWidth="1"/>
    <col min="14086" max="14086" width="9.88671875" style="1330" customWidth="1"/>
    <col min="14087" max="14087" width="11.44140625" style="1330" bestFit="1" customWidth="1"/>
    <col min="14088" max="14088" width="10.44140625" style="1330" customWidth="1"/>
    <col min="14089" max="14089" width="9.88671875" style="1330" customWidth="1"/>
    <col min="14090" max="14090" width="11.44140625" style="1330" bestFit="1" customWidth="1"/>
    <col min="14091" max="14091" width="10.44140625" style="1330" customWidth="1"/>
    <col min="14092" max="14092" width="9.88671875" style="1330" customWidth="1"/>
    <col min="14093" max="14093" width="11.44140625" style="1330" bestFit="1" customWidth="1"/>
    <col min="14094" max="14094" width="10.44140625" style="1330" customWidth="1"/>
    <col min="14095" max="14095" width="9.88671875" style="1330" customWidth="1"/>
    <col min="14096" max="14096" width="11.44140625" style="1330" bestFit="1" customWidth="1"/>
    <col min="14097" max="14097" width="10.44140625" style="1330" customWidth="1"/>
    <col min="14098" max="14098" width="9.88671875" style="1330" customWidth="1"/>
    <col min="14099" max="14099" width="11.44140625" style="1330" bestFit="1" customWidth="1"/>
    <col min="14100" max="14101" width="12" style="1330" customWidth="1"/>
    <col min="14102" max="14103" width="13" style="1330" customWidth="1"/>
    <col min="14104" max="14105" width="0" style="1330" hidden="1" customWidth="1"/>
    <col min="14106" max="14336" width="11.44140625" style="1330"/>
    <col min="14337" max="14337" width="45.21875" style="1330" customWidth="1"/>
    <col min="14338" max="14338" width="10.44140625" style="1330" customWidth="1"/>
    <col min="14339" max="14339" width="9.88671875" style="1330" customWidth="1"/>
    <col min="14340" max="14340" width="11.44140625" style="1330" bestFit="1" customWidth="1"/>
    <col min="14341" max="14341" width="10.44140625" style="1330" customWidth="1"/>
    <col min="14342" max="14342" width="9.88671875" style="1330" customWidth="1"/>
    <col min="14343" max="14343" width="11.44140625" style="1330" bestFit="1" customWidth="1"/>
    <col min="14344" max="14344" width="10.44140625" style="1330" customWidth="1"/>
    <col min="14345" max="14345" width="9.88671875" style="1330" customWidth="1"/>
    <col min="14346" max="14346" width="11.44140625" style="1330" bestFit="1" customWidth="1"/>
    <col min="14347" max="14347" width="10.44140625" style="1330" customWidth="1"/>
    <col min="14348" max="14348" width="9.88671875" style="1330" customWidth="1"/>
    <col min="14349" max="14349" width="11.44140625" style="1330" bestFit="1" customWidth="1"/>
    <col min="14350" max="14350" width="10.44140625" style="1330" customWidth="1"/>
    <col min="14351" max="14351" width="9.88671875" style="1330" customWidth="1"/>
    <col min="14352" max="14352" width="11.44140625" style="1330" bestFit="1" customWidth="1"/>
    <col min="14353" max="14353" width="10.44140625" style="1330" customWidth="1"/>
    <col min="14354" max="14354" width="9.88671875" style="1330" customWidth="1"/>
    <col min="14355" max="14355" width="11.44140625" style="1330" bestFit="1" customWidth="1"/>
    <col min="14356" max="14357" width="12" style="1330" customWidth="1"/>
    <col min="14358" max="14359" width="13" style="1330" customWidth="1"/>
    <col min="14360" max="14361" width="0" style="1330" hidden="1" customWidth="1"/>
    <col min="14362" max="14592" width="11.44140625" style="1330"/>
    <col min="14593" max="14593" width="45.21875" style="1330" customWidth="1"/>
    <col min="14594" max="14594" width="10.44140625" style="1330" customWidth="1"/>
    <col min="14595" max="14595" width="9.88671875" style="1330" customWidth="1"/>
    <col min="14596" max="14596" width="11.44140625" style="1330" bestFit="1" customWidth="1"/>
    <col min="14597" max="14597" width="10.44140625" style="1330" customWidth="1"/>
    <col min="14598" max="14598" width="9.88671875" style="1330" customWidth="1"/>
    <col min="14599" max="14599" width="11.44140625" style="1330" bestFit="1" customWidth="1"/>
    <col min="14600" max="14600" width="10.44140625" style="1330" customWidth="1"/>
    <col min="14601" max="14601" width="9.88671875" style="1330" customWidth="1"/>
    <col min="14602" max="14602" width="11.44140625" style="1330" bestFit="1" customWidth="1"/>
    <col min="14603" max="14603" width="10.44140625" style="1330" customWidth="1"/>
    <col min="14604" max="14604" width="9.88671875" style="1330" customWidth="1"/>
    <col min="14605" max="14605" width="11.44140625" style="1330" bestFit="1" customWidth="1"/>
    <col min="14606" max="14606" width="10.44140625" style="1330" customWidth="1"/>
    <col min="14607" max="14607" width="9.88671875" style="1330" customWidth="1"/>
    <col min="14608" max="14608" width="11.44140625" style="1330" bestFit="1" customWidth="1"/>
    <col min="14609" max="14609" width="10.44140625" style="1330" customWidth="1"/>
    <col min="14610" max="14610" width="9.88671875" style="1330" customWidth="1"/>
    <col min="14611" max="14611" width="11.44140625" style="1330" bestFit="1" customWidth="1"/>
    <col min="14612" max="14613" width="12" style="1330" customWidth="1"/>
    <col min="14614" max="14615" width="13" style="1330" customWidth="1"/>
    <col min="14616" max="14617" width="0" style="1330" hidden="1" customWidth="1"/>
    <col min="14618" max="14848" width="11.44140625" style="1330"/>
    <col min="14849" max="14849" width="45.21875" style="1330" customWidth="1"/>
    <col min="14850" max="14850" width="10.44140625" style="1330" customWidth="1"/>
    <col min="14851" max="14851" width="9.88671875" style="1330" customWidth="1"/>
    <col min="14852" max="14852" width="11.44140625" style="1330" bestFit="1" customWidth="1"/>
    <col min="14853" max="14853" width="10.44140625" style="1330" customWidth="1"/>
    <col min="14854" max="14854" width="9.88671875" style="1330" customWidth="1"/>
    <col min="14855" max="14855" width="11.44140625" style="1330" bestFit="1" customWidth="1"/>
    <col min="14856" max="14856" width="10.44140625" style="1330" customWidth="1"/>
    <col min="14857" max="14857" width="9.88671875" style="1330" customWidth="1"/>
    <col min="14858" max="14858" width="11.44140625" style="1330" bestFit="1" customWidth="1"/>
    <col min="14859" max="14859" width="10.44140625" style="1330" customWidth="1"/>
    <col min="14860" max="14860" width="9.88671875" style="1330" customWidth="1"/>
    <col min="14861" max="14861" width="11.44140625" style="1330" bestFit="1" customWidth="1"/>
    <col min="14862" max="14862" width="10.44140625" style="1330" customWidth="1"/>
    <col min="14863" max="14863" width="9.88671875" style="1330" customWidth="1"/>
    <col min="14864" max="14864" width="11.44140625" style="1330" bestFit="1" customWidth="1"/>
    <col min="14865" max="14865" width="10.44140625" style="1330" customWidth="1"/>
    <col min="14866" max="14866" width="9.88671875" style="1330" customWidth="1"/>
    <col min="14867" max="14867" width="11.44140625" style="1330" bestFit="1" customWidth="1"/>
    <col min="14868" max="14869" width="12" style="1330" customWidth="1"/>
    <col min="14870" max="14871" width="13" style="1330" customWidth="1"/>
    <col min="14872" max="14873" width="0" style="1330" hidden="1" customWidth="1"/>
    <col min="14874" max="15104" width="11.44140625" style="1330"/>
    <col min="15105" max="15105" width="45.21875" style="1330" customWidth="1"/>
    <col min="15106" max="15106" width="10.44140625" style="1330" customWidth="1"/>
    <col min="15107" max="15107" width="9.88671875" style="1330" customWidth="1"/>
    <col min="15108" max="15108" width="11.44140625" style="1330" bestFit="1" customWidth="1"/>
    <col min="15109" max="15109" width="10.44140625" style="1330" customWidth="1"/>
    <col min="15110" max="15110" width="9.88671875" style="1330" customWidth="1"/>
    <col min="15111" max="15111" width="11.44140625" style="1330" bestFit="1" customWidth="1"/>
    <col min="15112" max="15112" width="10.44140625" style="1330" customWidth="1"/>
    <col min="15113" max="15113" width="9.88671875" style="1330" customWidth="1"/>
    <col min="15114" max="15114" width="11.44140625" style="1330" bestFit="1" customWidth="1"/>
    <col min="15115" max="15115" width="10.44140625" style="1330" customWidth="1"/>
    <col min="15116" max="15116" width="9.88671875" style="1330" customWidth="1"/>
    <col min="15117" max="15117" width="11.44140625" style="1330" bestFit="1" customWidth="1"/>
    <col min="15118" max="15118" width="10.44140625" style="1330" customWidth="1"/>
    <col min="15119" max="15119" width="9.88671875" style="1330" customWidth="1"/>
    <col min="15120" max="15120" width="11.44140625" style="1330" bestFit="1" customWidth="1"/>
    <col min="15121" max="15121" width="10.44140625" style="1330" customWidth="1"/>
    <col min="15122" max="15122" width="9.88671875" style="1330" customWidth="1"/>
    <col min="15123" max="15123" width="11.44140625" style="1330" bestFit="1" customWidth="1"/>
    <col min="15124" max="15125" width="12" style="1330" customWidth="1"/>
    <col min="15126" max="15127" width="13" style="1330" customWidth="1"/>
    <col min="15128" max="15129" width="0" style="1330" hidden="1" customWidth="1"/>
    <col min="15130" max="15360" width="11.44140625" style="1330"/>
    <col min="15361" max="15361" width="45.21875" style="1330" customWidth="1"/>
    <col min="15362" max="15362" width="10.44140625" style="1330" customWidth="1"/>
    <col min="15363" max="15363" width="9.88671875" style="1330" customWidth="1"/>
    <col min="15364" max="15364" width="11.44140625" style="1330" bestFit="1" customWidth="1"/>
    <col min="15365" max="15365" width="10.44140625" style="1330" customWidth="1"/>
    <col min="15366" max="15366" width="9.88671875" style="1330" customWidth="1"/>
    <col min="15367" max="15367" width="11.44140625" style="1330" bestFit="1" customWidth="1"/>
    <col min="15368" max="15368" width="10.44140625" style="1330" customWidth="1"/>
    <col min="15369" max="15369" width="9.88671875" style="1330" customWidth="1"/>
    <col min="15370" max="15370" width="11.44140625" style="1330" bestFit="1" customWidth="1"/>
    <col min="15371" max="15371" width="10.44140625" style="1330" customWidth="1"/>
    <col min="15372" max="15372" width="9.88671875" style="1330" customWidth="1"/>
    <col min="15373" max="15373" width="11.44140625" style="1330" bestFit="1" customWidth="1"/>
    <col min="15374" max="15374" width="10.44140625" style="1330" customWidth="1"/>
    <col min="15375" max="15375" width="9.88671875" style="1330" customWidth="1"/>
    <col min="15376" max="15376" width="11.44140625" style="1330" bestFit="1" customWidth="1"/>
    <col min="15377" max="15377" width="10.44140625" style="1330" customWidth="1"/>
    <col min="15378" max="15378" width="9.88671875" style="1330" customWidth="1"/>
    <col min="15379" max="15379" width="11.44140625" style="1330" bestFit="1" customWidth="1"/>
    <col min="15380" max="15381" width="12" style="1330" customWidth="1"/>
    <col min="15382" max="15383" width="13" style="1330" customWidth="1"/>
    <col min="15384" max="15385" width="0" style="1330" hidden="1" customWidth="1"/>
    <col min="15386" max="15616" width="11.44140625" style="1330"/>
    <col min="15617" max="15617" width="45.21875" style="1330" customWidth="1"/>
    <col min="15618" max="15618" width="10.44140625" style="1330" customWidth="1"/>
    <col min="15619" max="15619" width="9.88671875" style="1330" customWidth="1"/>
    <col min="15620" max="15620" width="11.44140625" style="1330" bestFit="1" customWidth="1"/>
    <col min="15621" max="15621" width="10.44140625" style="1330" customWidth="1"/>
    <col min="15622" max="15622" width="9.88671875" style="1330" customWidth="1"/>
    <col min="15623" max="15623" width="11.44140625" style="1330" bestFit="1" customWidth="1"/>
    <col min="15624" max="15624" width="10.44140625" style="1330" customWidth="1"/>
    <col min="15625" max="15625" width="9.88671875" style="1330" customWidth="1"/>
    <col min="15626" max="15626" width="11.44140625" style="1330" bestFit="1" customWidth="1"/>
    <col min="15627" max="15627" width="10.44140625" style="1330" customWidth="1"/>
    <col min="15628" max="15628" width="9.88671875" style="1330" customWidth="1"/>
    <col min="15629" max="15629" width="11.44140625" style="1330" bestFit="1" customWidth="1"/>
    <col min="15630" max="15630" width="10.44140625" style="1330" customWidth="1"/>
    <col min="15631" max="15631" width="9.88671875" style="1330" customWidth="1"/>
    <col min="15632" max="15632" width="11.44140625" style="1330" bestFit="1" customWidth="1"/>
    <col min="15633" max="15633" width="10.44140625" style="1330" customWidth="1"/>
    <col min="15634" max="15634" width="9.88671875" style="1330" customWidth="1"/>
    <col min="15635" max="15635" width="11.44140625" style="1330" bestFit="1" customWidth="1"/>
    <col min="15636" max="15637" width="12" style="1330" customWidth="1"/>
    <col min="15638" max="15639" width="13" style="1330" customWidth="1"/>
    <col min="15640" max="15641" width="0" style="1330" hidden="1" customWidth="1"/>
    <col min="15642" max="15872" width="11.44140625" style="1330"/>
    <col min="15873" max="15873" width="45.21875" style="1330" customWidth="1"/>
    <col min="15874" max="15874" width="10.44140625" style="1330" customWidth="1"/>
    <col min="15875" max="15875" width="9.88671875" style="1330" customWidth="1"/>
    <col min="15876" max="15876" width="11.44140625" style="1330" bestFit="1" customWidth="1"/>
    <col min="15877" max="15877" width="10.44140625" style="1330" customWidth="1"/>
    <col min="15878" max="15878" width="9.88671875" style="1330" customWidth="1"/>
    <col min="15879" max="15879" width="11.44140625" style="1330" bestFit="1" customWidth="1"/>
    <col min="15880" max="15880" width="10.44140625" style="1330" customWidth="1"/>
    <col min="15881" max="15881" width="9.88671875" style="1330" customWidth="1"/>
    <col min="15882" max="15882" width="11.44140625" style="1330" bestFit="1" customWidth="1"/>
    <col min="15883" max="15883" width="10.44140625" style="1330" customWidth="1"/>
    <col min="15884" max="15884" width="9.88671875" style="1330" customWidth="1"/>
    <col min="15885" max="15885" width="11.44140625" style="1330" bestFit="1" customWidth="1"/>
    <col min="15886" max="15886" width="10.44140625" style="1330" customWidth="1"/>
    <col min="15887" max="15887" width="9.88671875" style="1330" customWidth="1"/>
    <col min="15888" max="15888" width="11.44140625" style="1330" bestFit="1" customWidth="1"/>
    <col min="15889" max="15889" width="10.44140625" style="1330" customWidth="1"/>
    <col min="15890" max="15890" width="9.88671875" style="1330" customWidth="1"/>
    <col min="15891" max="15891" width="11.44140625" style="1330" bestFit="1" customWidth="1"/>
    <col min="15892" max="15893" width="12" style="1330" customWidth="1"/>
    <col min="15894" max="15895" width="13" style="1330" customWidth="1"/>
    <col min="15896" max="15897" width="0" style="1330" hidden="1" customWidth="1"/>
    <col min="15898" max="16128" width="11.44140625" style="1330"/>
    <col min="16129" max="16129" width="45.21875" style="1330" customWidth="1"/>
    <col min="16130" max="16130" width="10.44140625" style="1330" customWidth="1"/>
    <col min="16131" max="16131" width="9.88671875" style="1330" customWidth="1"/>
    <col min="16132" max="16132" width="11.44140625" style="1330" bestFit="1" customWidth="1"/>
    <col min="16133" max="16133" width="10.44140625" style="1330" customWidth="1"/>
    <col min="16134" max="16134" width="9.88671875" style="1330" customWidth="1"/>
    <col min="16135" max="16135" width="11.44140625" style="1330" bestFit="1" customWidth="1"/>
    <col min="16136" max="16136" width="10.44140625" style="1330" customWidth="1"/>
    <col min="16137" max="16137" width="9.88671875" style="1330" customWidth="1"/>
    <col min="16138" max="16138" width="11.44140625" style="1330" bestFit="1" customWidth="1"/>
    <col min="16139" max="16139" width="10.44140625" style="1330" customWidth="1"/>
    <col min="16140" max="16140" width="9.88671875" style="1330" customWidth="1"/>
    <col min="16141" max="16141" width="11.44140625" style="1330" bestFit="1" customWidth="1"/>
    <col min="16142" max="16142" width="10.44140625" style="1330" customWidth="1"/>
    <col min="16143" max="16143" width="9.88671875" style="1330" customWidth="1"/>
    <col min="16144" max="16144" width="11.44140625" style="1330" bestFit="1" customWidth="1"/>
    <col min="16145" max="16145" width="10.44140625" style="1330" customWidth="1"/>
    <col min="16146" max="16146" width="9.88671875" style="1330" customWidth="1"/>
    <col min="16147" max="16147" width="11.44140625" style="1330" bestFit="1" customWidth="1"/>
    <col min="16148" max="16149" width="12" style="1330" customWidth="1"/>
    <col min="16150" max="16151" width="13" style="1330" customWidth="1"/>
    <col min="16152" max="16153" width="0" style="1330" hidden="1" customWidth="1"/>
    <col min="16154" max="16384" width="11.44140625" style="1330"/>
  </cols>
  <sheetData>
    <row r="1" spans="1:26" s="1302" customFormat="1" ht="81" customHeight="1" thickBot="1" x14ac:dyDescent="0.35">
      <c r="A1" s="1298" t="s">
        <v>1093</v>
      </c>
      <c r="B1" s="1299"/>
      <c r="C1" s="1299"/>
      <c r="D1" s="1299"/>
      <c r="E1" s="1299"/>
      <c r="F1" s="1299"/>
      <c r="G1" s="1299"/>
      <c r="H1" s="1299"/>
      <c r="I1" s="1299"/>
      <c r="J1" s="1299"/>
      <c r="K1" s="1299"/>
      <c r="L1" s="1299"/>
      <c r="M1" s="1299"/>
      <c r="N1" s="1299"/>
      <c r="O1" s="1299"/>
      <c r="P1" s="1299"/>
      <c r="Q1" s="1299"/>
      <c r="R1" s="1299"/>
      <c r="S1" s="1299"/>
      <c r="T1" s="1299"/>
      <c r="U1" s="1299"/>
      <c r="V1" s="1299"/>
      <c r="W1" s="1300"/>
      <c r="X1" s="1301"/>
    </row>
    <row r="2" spans="1:26" s="1302" customFormat="1" ht="33" customHeight="1" x14ac:dyDescent="0.3">
      <c r="A2" s="1303" t="s">
        <v>219</v>
      </c>
      <c r="B2" s="1304" t="s">
        <v>1094</v>
      </c>
      <c r="C2" s="1304"/>
      <c r="D2" s="1304"/>
      <c r="E2" s="1304"/>
      <c r="F2" s="1304"/>
      <c r="G2" s="1304"/>
      <c r="H2" s="1304"/>
      <c r="I2" s="1304"/>
      <c r="J2" s="1304"/>
      <c r="K2" s="1304"/>
      <c r="L2" s="1304"/>
      <c r="M2" s="1304"/>
      <c r="N2" s="1304"/>
      <c r="O2" s="1304"/>
      <c r="P2" s="1304"/>
      <c r="Q2" s="1304"/>
      <c r="R2" s="1304"/>
      <c r="S2" s="1305"/>
      <c r="T2" s="1303" t="s">
        <v>1095</v>
      </c>
      <c r="U2" s="1304"/>
      <c r="V2" s="1306"/>
      <c r="W2" s="1307"/>
      <c r="X2" s="1308" t="s">
        <v>1096</v>
      </c>
      <c r="Y2" s="1309"/>
    </row>
    <row r="3" spans="1:26" s="1302" customFormat="1" ht="33" customHeight="1" x14ac:dyDescent="0.3">
      <c r="A3" s="1310"/>
      <c r="B3" s="1311" t="s">
        <v>1097</v>
      </c>
      <c r="C3" s="1311"/>
      <c r="D3" s="1311"/>
      <c r="E3" s="1311"/>
      <c r="F3" s="1311"/>
      <c r="G3" s="1311"/>
      <c r="H3" s="1311"/>
      <c r="I3" s="1311"/>
      <c r="J3" s="1311"/>
      <c r="K3" s="1312" t="s">
        <v>1098</v>
      </c>
      <c r="L3" s="1312"/>
      <c r="M3" s="1312"/>
      <c r="N3" s="1312"/>
      <c r="O3" s="1312"/>
      <c r="P3" s="1312"/>
      <c r="Q3" s="1312"/>
      <c r="R3" s="1312"/>
      <c r="S3" s="1313"/>
      <c r="T3" s="1310" t="s">
        <v>1099</v>
      </c>
      <c r="U3" s="1311"/>
      <c r="V3" s="1314"/>
      <c r="W3" s="1307"/>
      <c r="X3" s="1315"/>
      <c r="Y3" s="1316"/>
    </row>
    <row r="4" spans="1:26" s="1302" customFormat="1" ht="13.5" customHeight="1" x14ac:dyDescent="0.3">
      <c r="A4" s="1310"/>
      <c r="B4" s="1317" t="s">
        <v>1100</v>
      </c>
      <c r="C4" s="1317" t="s">
        <v>1101</v>
      </c>
      <c r="D4" s="1317" t="s">
        <v>1102</v>
      </c>
      <c r="E4" s="1318" t="s">
        <v>475</v>
      </c>
      <c r="F4" s="1318"/>
      <c r="G4" s="1318"/>
      <c r="H4" s="1318"/>
      <c r="I4" s="1318"/>
      <c r="J4" s="1318"/>
      <c r="K4" s="1317" t="s">
        <v>1100</v>
      </c>
      <c r="L4" s="1317" t="s">
        <v>1101</v>
      </c>
      <c r="M4" s="1317" t="s">
        <v>1102</v>
      </c>
      <c r="N4" s="1318" t="s">
        <v>475</v>
      </c>
      <c r="O4" s="1318"/>
      <c r="P4" s="1318"/>
      <c r="Q4" s="1318"/>
      <c r="R4" s="1318"/>
      <c r="S4" s="1318"/>
      <c r="T4" s="1319" t="s">
        <v>1100</v>
      </c>
      <c r="U4" s="1317" t="s">
        <v>1101</v>
      </c>
      <c r="V4" s="1320" t="s">
        <v>1102</v>
      </c>
      <c r="W4" s="1321"/>
      <c r="X4" s="1319" t="s">
        <v>1103</v>
      </c>
      <c r="Y4" s="1322" t="s">
        <v>1104</v>
      </c>
    </row>
    <row r="5" spans="1:26" s="1302" customFormat="1" ht="33" customHeight="1" x14ac:dyDescent="0.3">
      <c r="A5" s="1310"/>
      <c r="B5" s="1317"/>
      <c r="C5" s="1317"/>
      <c r="D5" s="1317"/>
      <c r="E5" s="1311" t="s">
        <v>1105</v>
      </c>
      <c r="F5" s="1311"/>
      <c r="G5" s="1311"/>
      <c r="H5" s="1311" t="s">
        <v>1106</v>
      </c>
      <c r="I5" s="1311"/>
      <c r="J5" s="1311"/>
      <c r="K5" s="1317"/>
      <c r="L5" s="1317"/>
      <c r="M5" s="1317"/>
      <c r="N5" s="1311" t="s">
        <v>1105</v>
      </c>
      <c r="O5" s="1311"/>
      <c r="P5" s="1311"/>
      <c r="Q5" s="1311" t="s">
        <v>1106</v>
      </c>
      <c r="R5" s="1311"/>
      <c r="S5" s="1311"/>
      <c r="T5" s="1319"/>
      <c r="U5" s="1317"/>
      <c r="V5" s="1320"/>
      <c r="W5" s="1321"/>
      <c r="X5" s="1319"/>
      <c r="Y5" s="1322"/>
    </row>
    <row r="6" spans="1:26" s="1301" customFormat="1" ht="48.75" customHeight="1" x14ac:dyDescent="0.3">
      <c r="A6" s="1310"/>
      <c r="B6" s="1317"/>
      <c r="C6" s="1317"/>
      <c r="D6" s="1317"/>
      <c r="E6" s="1323" t="s">
        <v>1100</v>
      </c>
      <c r="F6" s="1323" t="s">
        <v>1101</v>
      </c>
      <c r="G6" s="1323" t="s">
        <v>1102</v>
      </c>
      <c r="H6" s="1323" t="s">
        <v>1100</v>
      </c>
      <c r="I6" s="1323" t="s">
        <v>1101</v>
      </c>
      <c r="J6" s="1323" t="s">
        <v>1102</v>
      </c>
      <c r="K6" s="1317"/>
      <c r="L6" s="1317"/>
      <c r="M6" s="1317"/>
      <c r="N6" s="1323" t="s">
        <v>1100</v>
      </c>
      <c r="O6" s="1323" t="s">
        <v>1101</v>
      </c>
      <c r="P6" s="1323" t="s">
        <v>1102</v>
      </c>
      <c r="Q6" s="1323" t="s">
        <v>1100</v>
      </c>
      <c r="R6" s="1323" t="s">
        <v>1101</v>
      </c>
      <c r="S6" s="1323" t="s">
        <v>1102</v>
      </c>
      <c r="T6" s="1319"/>
      <c r="U6" s="1317"/>
      <c r="V6" s="1320"/>
      <c r="W6" s="1321"/>
      <c r="X6" s="1319"/>
      <c r="Y6" s="1322"/>
    </row>
    <row r="7" spans="1:26" ht="12" customHeight="1" thickBot="1" x14ac:dyDescent="0.25">
      <c r="A7" s="1324" t="s">
        <v>1107</v>
      </c>
      <c r="B7" s="1325">
        <v>1</v>
      </c>
      <c r="C7" s="1325">
        <v>2</v>
      </c>
      <c r="D7" s="1325">
        <v>3</v>
      </c>
      <c r="E7" s="1325">
        <v>4</v>
      </c>
      <c r="F7" s="1325">
        <v>5</v>
      </c>
      <c r="G7" s="1325">
        <v>6</v>
      </c>
      <c r="H7" s="1325">
        <v>7</v>
      </c>
      <c r="I7" s="1325">
        <v>8</v>
      </c>
      <c r="J7" s="1325">
        <v>9</v>
      </c>
      <c r="K7" s="1325">
        <v>10</v>
      </c>
      <c r="L7" s="1325">
        <v>11</v>
      </c>
      <c r="M7" s="1325">
        <v>12</v>
      </c>
      <c r="N7" s="1325">
        <v>13</v>
      </c>
      <c r="O7" s="1325">
        <v>14</v>
      </c>
      <c r="P7" s="1325">
        <v>15</v>
      </c>
      <c r="Q7" s="1325">
        <v>16</v>
      </c>
      <c r="R7" s="1325">
        <v>17</v>
      </c>
      <c r="S7" s="1326">
        <v>18</v>
      </c>
      <c r="T7" s="1327">
        <v>19</v>
      </c>
      <c r="U7" s="1325">
        <v>20</v>
      </c>
      <c r="V7" s="1328">
        <v>21</v>
      </c>
      <c r="W7" s="1329"/>
      <c r="X7" s="1327">
        <v>22</v>
      </c>
      <c r="Y7" s="1328">
        <v>23</v>
      </c>
    </row>
    <row r="8" spans="1:26" ht="21" customHeight="1" x14ac:dyDescent="0.2">
      <c r="A8" s="1331" t="s">
        <v>225</v>
      </c>
      <c r="B8" s="1332">
        <v>543</v>
      </c>
      <c r="C8" s="1332">
        <v>554</v>
      </c>
      <c r="D8" s="1332">
        <v>537</v>
      </c>
      <c r="E8" s="1332">
        <v>543</v>
      </c>
      <c r="F8" s="1332">
        <v>554</v>
      </c>
      <c r="G8" s="1332">
        <v>537</v>
      </c>
      <c r="H8" s="1332"/>
      <c r="I8" s="1332"/>
      <c r="J8" s="1332"/>
      <c r="K8" s="1332">
        <v>543</v>
      </c>
      <c r="L8" s="1332">
        <v>554</v>
      </c>
      <c r="M8" s="1332">
        <v>537</v>
      </c>
      <c r="N8" s="1332">
        <v>543</v>
      </c>
      <c r="O8" s="1332">
        <v>554</v>
      </c>
      <c r="P8" s="1332">
        <v>537</v>
      </c>
      <c r="Q8" s="1332"/>
      <c r="R8" s="1332"/>
      <c r="S8" s="1333"/>
      <c r="T8" s="1334">
        <v>18410</v>
      </c>
      <c r="U8" s="1332">
        <v>18087</v>
      </c>
      <c r="V8" s="1335">
        <v>18087</v>
      </c>
      <c r="W8" s="1336"/>
      <c r="X8" s="1337">
        <v>18087</v>
      </c>
      <c r="Y8" s="1338">
        <v>0</v>
      </c>
    </row>
    <row r="9" spans="1:26" ht="21" customHeight="1" x14ac:dyDescent="0.2">
      <c r="A9" s="1339" t="s">
        <v>226</v>
      </c>
      <c r="B9" s="1340">
        <v>101</v>
      </c>
      <c r="C9" s="1340">
        <v>101</v>
      </c>
      <c r="D9" s="1340">
        <v>86</v>
      </c>
      <c r="E9" s="1340">
        <v>101</v>
      </c>
      <c r="F9" s="1340">
        <v>101</v>
      </c>
      <c r="G9" s="1340">
        <v>86</v>
      </c>
      <c r="H9" s="1340"/>
      <c r="I9" s="1340"/>
      <c r="J9" s="1340"/>
      <c r="K9" s="1340">
        <v>101</v>
      </c>
      <c r="L9" s="1340">
        <v>101</v>
      </c>
      <c r="M9" s="1340">
        <v>86</v>
      </c>
      <c r="N9" s="1340">
        <v>101</v>
      </c>
      <c r="O9" s="1340">
        <v>101</v>
      </c>
      <c r="P9" s="1340">
        <v>86</v>
      </c>
      <c r="Q9" s="1340"/>
      <c r="R9" s="1340"/>
      <c r="S9" s="1341"/>
      <c r="T9" s="1342">
        <v>2629</v>
      </c>
      <c r="U9" s="1340">
        <v>2641</v>
      </c>
      <c r="V9" s="1343">
        <v>2641</v>
      </c>
      <c r="W9" s="1336"/>
      <c r="X9" s="1344">
        <v>2641</v>
      </c>
      <c r="Y9" s="1345">
        <v>0</v>
      </c>
    </row>
    <row r="10" spans="1:26" ht="21" customHeight="1" x14ac:dyDescent="0.2">
      <c r="A10" s="1339" t="s">
        <v>227</v>
      </c>
      <c r="B10" s="1340">
        <v>560</v>
      </c>
      <c r="C10" s="1340">
        <v>579</v>
      </c>
      <c r="D10" s="1340">
        <v>524</v>
      </c>
      <c r="E10" s="1340">
        <v>518</v>
      </c>
      <c r="F10" s="1340">
        <v>542</v>
      </c>
      <c r="G10" s="1340">
        <v>488</v>
      </c>
      <c r="H10" s="1340">
        <v>42</v>
      </c>
      <c r="I10" s="1340">
        <v>37</v>
      </c>
      <c r="J10" s="1340">
        <v>36</v>
      </c>
      <c r="K10" s="1340">
        <v>560</v>
      </c>
      <c r="L10" s="1340">
        <v>579</v>
      </c>
      <c r="M10" s="1340">
        <v>524</v>
      </c>
      <c r="N10" s="1340">
        <v>518</v>
      </c>
      <c r="O10" s="1340">
        <v>542</v>
      </c>
      <c r="P10" s="1340">
        <v>488</v>
      </c>
      <c r="Q10" s="1340">
        <v>42</v>
      </c>
      <c r="R10" s="1340">
        <v>37</v>
      </c>
      <c r="S10" s="1341">
        <v>36</v>
      </c>
      <c r="T10" s="1342">
        <v>7828</v>
      </c>
      <c r="U10" s="1340">
        <v>10547</v>
      </c>
      <c r="V10" s="1343">
        <v>12974</v>
      </c>
      <c r="W10" s="1336"/>
      <c r="X10" s="1344">
        <v>12974</v>
      </c>
      <c r="Y10" s="1345">
        <v>0</v>
      </c>
    </row>
    <row r="11" spans="1:26" ht="21" customHeight="1" x14ac:dyDescent="0.2">
      <c r="A11" s="1339" t="s">
        <v>1108</v>
      </c>
      <c r="B11" s="1340">
        <v>405</v>
      </c>
      <c r="C11" s="1340">
        <v>534</v>
      </c>
      <c r="D11" s="1340">
        <v>427</v>
      </c>
      <c r="E11" s="1340">
        <v>276</v>
      </c>
      <c r="F11" s="1340">
        <v>395</v>
      </c>
      <c r="G11" s="1340">
        <v>302</v>
      </c>
      <c r="H11" s="1340">
        <v>129</v>
      </c>
      <c r="I11" s="1340">
        <v>139</v>
      </c>
      <c r="J11" s="1340">
        <v>125</v>
      </c>
      <c r="K11" s="1340">
        <v>405</v>
      </c>
      <c r="L11" s="1340">
        <v>534</v>
      </c>
      <c r="M11" s="1340">
        <v>427</v>
      </c>
      <c r="N11" s="1340">
        <v>276</v>
      </c>
      <c r="O11" s="1340">
        <v>395</v>
      </c>
      <c r="P11" s="1340">
        <v>302</v>
      </c>
      <c r="Q11" s="1340">
        <v>129</v>
      </c>
      <c r="R11" s="1340">
        <v>139</v>
      </c>
      <c r="S11" s="1341">
        <v>125</v>
      </c>
      <c r="T11" s="1342">
        <v>4813</v>
      </c>
      <c r="U11" s="1340">
        <v>7661</v>
      </c>
      <c r="V11" s="1343">
        <v>13615</v>
      </c>
      <c r="W11" s="1336"/>
      <c r="X11" s="1344">
        <v>13615</v>
      </c>
      <c r="Y11" s="1345">
        <v>0</v>
      </c>
    </row>
    <row r="12" spans="1:26" ht="21" customHeight="1" x14ac:dyDescent="0.2">
      <c r="A12" s="1339" t="s">
        <v>230</v>
      </c>
      <c r="B12" s="1340">
        <v>120</v>
      </c>
      <c r="C12" s="1340">
        <v>124</v>
      </c>
      <c r="D12" s="1340">
        <v>116</v>
      </c>
      <c r="E12" s="1340">
        <v>120</v>
      </c>
      <c r="F12" s="1340">
        <v>124</v>
      </c>
      <c r="G12" s="1340">
        <v>116</v>
      </c>
      <c r="H12" s="1340"/>
      <c r="I12" s="1340"/>
      <c r="J12" s="1340"/>
      <c r="K12" s="1340">
        <v>120</v>
      </c>
      <c r="L12" s="1340">
        <v>124</v>
      </c>
      <c r="M12" s="1340">
        <v>116</v>
      </c>
      <c r="N12" s="1340">
        <v>120</v>
      </c>
      <c r="O12" s="1340">
        <v>124</v>
      </c>
      <c r="P12" s="1340">
        <v>116</v>
      </c>
      <c r="Q12" s="1340"/>
      <c r="R12" s="1340"/>
      <c r="S12" s="1341"/>
      <c r="T12" s="1342">
        <v>3492</v>
      </c>
      <c r="U12" s="1340">
        <v>3647</v>
      </c>
      <c r="V12" s="1343">
        <v>3647</v>
      </c>
      <c r="W12" s="1336"/>
      <c r="X12" s="1344">
        <v>3647</v>
      </c>
      <c r="Y12" s="1345">
        <v>0</v>
      </c>
    </row>
    <row r="13" spans="1:26" ht="21" customHeight="1" x14ac:dyDescent="0.2">
      <c r="A13" s="1339" t="s">
        <v>231</v>
      </c>
      <c r="B13" s="1340">
        <v>296</v>
      </c>
      <c r="C13" s="1340">
        <v>296</v>
      </c>
      <c r="D13" s="1340">
        <v>269</v>
      </c>
      <c r="E13" s="1340">
        <v>296</v>
      </c>
      <c r="F13" s="1340">
        <v>296</v>
      </c>
      <c r="G13" s="1340">
        <v>269</v>
      </c>
      <c r="H13" s="1340"/>
      <c r="I13" s="1340"/>
      <c r="J13" s="1340"/>
      <c r="K13" s="1340">
        <v>296</v>
      </c>
      <c r="L13" s="1340">
        <v>296</v>
      </c>
      <c r="M13" s="1340">
        <v>269</v>
      </c>
      <c r="N13" s="1340">
        <v>296</v>
      </c>
      <c r="O13" s="1340">
        <v>296</v>
      </c>
      <c r="P13" s="1340">
        <v>269</v>
      </c>
      <c r="Q13" s="1340"/>
      <c r="R13" s="1340"/>
      <c r="S13" s="1341"/>
      <c r="T13" s="1342">
        <v>10329</v>
      </c>
      <c r="U13" s="1340">
        <v>9301</v>
      </c>
      <c r="V13" s="1343">
        <v>9667</v>
      </c>
      <c r="W13" s="1336"/>
      <c r="X13" s="1344">
        <v>9667</v>
      </c>
      <c r="Y13" s="1345">
        <v>0</v>
      </c>
    </row>
    <row r="14" spans="1:26" ht="21" customHeight="1" x14ac:dyDescent="0.2">
      <c r="A14" s="1339" t="s">
        <v>232</v>
      </c>
      <c r="B14" s="1340">
        <v>2049</v>
      </c>
      <c r="C14" s="1340">
        <v>2049</v>
      </c>
      <c r="D14" s="1340">
        <v>1932</v>
      </c>
      <c r="E14" s="1340">
        <v>2049</v>
      </c>
      <c r="F14" s="1340">
        <v>2049</v>
      </c>
      <c r="G14" s="1340">
        <v>1932</v>
      </c>
      <c r="H14" s="1340"/>
      <c r="I14" s="1340"/>
      <c r="J14" s="1340"/>
      <c r="K14" s="1340">
        <v>321</v>
      </c>
      <c r="L14" s="1340">
        <v>321</v>
      </c>
      <c r="M14" s="1340">
        <v>286</v>
      </c>
      <c r="N14" s="1340">
        <v>321</v>
      </c>
      <c r="O14" s="1340">
        <v>321</v>
      </c>
      <c r="P14" s="1340">
        <v>286</v>
      </c>
      <c r="Q14" s="1340"/>
      <c r="R14" s="1340"/>
      <c r="S14" s="1341"/>
      <c r="T14" s="1342">
        <v>12309</v>
      </c>
      <c r="U14" s="1340">
        <v>11463</v>
      </c>
      <c r="V14" s="1343">
        <v>11332</v>
      </c>
      <c r="W14" s="1336"/>
      <c r="X14" s="1344">
        <v>11332</v>
      </c>
      <c r="Y14" s="1345">
        <v>0</v>
      </c>
    </row>
    <row r="15" spans="1:26" ht="21" customHeight="1" x14ac:dyDescent="0.2">
      <c r="A15" s="1339" t="s">
        <v>233</v>
      </c>
      <c r="B15" s="1340">
        <v>319</v>
      </c>
      <c r="C15" s="1340">
        <v>319</v>
      </c>
      <c r="D15" s="1340">
        <v>301</v>
      </c>
      <c r="E15" s="1340">
        <v>319</v>
      </c>
      <c r="F15" s="1340">
        <v>319</v>
      </c>
      <c r="G15" s="1340">
        <v>301</v>
      </c>
      <c r="H15" s="1340"/>
      <c r="I15" s="1340"/>
      <c r="J15" s="1340"/>
      <c r="K15" s="1340">
        <v>319</v>
      </c>
      <c r="L15" s="1340">
        <v>319</v>
      </c>
      <c r="M15" s="1340">
        <v>301</v>
      </c>
      <c r="N15" s="1340">
        <v>319</v>
      </c>
      <c r="O15" s="1340">
        <v>319</v>
      </c>
      <c r="P15" s="1340">
        <v>301</v>
      </c>
      <c r="Q15" s="1340"/>
      <c r="R15" s="1340"/>
      <c r="S15" s="1341"/>
      <c r="T15" s="1342">
        <v>7542</v>
      </c>
      <c r="U15" s="1340">
        <v>7561</v>
      </c>
      <c r="V15" s="1343">
        <v>7843</v>
      </c>
      <c r="W15" s="1336"/>
      <c r="X15" s="1344">
        <v>7843</v>
      </c>
      <c r="Y15" s="1345">
        <v>0</v>
      </c>
    </row>
    <row r="16" spans="1:26" ht="21" customHeight="1" x14ac:dyDescent="0.2">
      <c r="A16" s="1339" t="s">
        <v>1109</v>
      </c>
      <c r="B16" s="1340">
        <v>1246</v>
      </c>
      <c r="C16" s="1340">
        <v>1268</v>
      </c>
      <c r="D16" s="1340">
        <v>1210</v>
      </c>
      <c r="E16" s="1340">
        <v>1245</v>
      </c>
      <c r="F16" s="1340">
        <v>1267</v>
      </c>
      <c r="G16" s="1340">
        <v>1209</v>
      </c>
      <c r="H16" s="1340">
        <v>1</v>
      </c>
      <c r="I16" s="1340">
        <v>1</v>
      </c>
      <c r="J16" s="1340">
        <v>1</v>
      </c>
      <c r="K16" s="1340">
        <v>1210</v>
      </c>
      <c r="L16" s="1340">
        <v>1232</v>
      </c>
      <c r="M16" s="1340">
        <v>1175</v>
      </c>
      <c r="N16" s="1340">
        <v>1209</v>
      </c>
      <c r="O16" s="1340">
        <v>1231</v>
      </c>
      <c r="P16" s="1340">
        <v>1174</v>
      </c>
      <c r="Q16" s="1340">
        <v>1</v>
      </c>
      <c r="R16" s="1340">
        <v>1</v>
      </c>
      <c r="S16" s="1341">
        <v>1</v>
      </c>
      <c r="T16" s="1342">
        <v>55967</v>
      </c>
      <c r="U16" s="1340">
        <v>57122</v>
      </c>
      <c r="V16" s="1343">
        <v>57418</v>
      </c>
      <c r="W16" s="1336"/>
      <c r="X16" s="1344">
        <v>57418</v>
      </c>
      <c r="Y16" s="1345">
        <v>0</v>
      </c>
      <c r="Z16" s="1346"/>
    </row>
    <row r="17" spans="1:26" ht="21" customHeight="1" x14ac:dyDescent="0.2">
      <c r="A17" s="1339" t="s">
        <v>1110</v>
      </c>
      <c r="B17" s="1340">
        <v>21119</v>
      </c>
      <c r="C17" s="1340">
        <v>21119</v>
      </c>
      <c r="D17" s="1340">
        <v>20720</v>
      </c>
      <c r="E17" s="1340">
        <v>21119</v>
      </c>
      <c r="F17" s="1340">
        <v>21119</v>
      </c>
      <c r="G17" s="1340">
        <v>20720</v>
      </c>
      <c r="H17" s="1340"/>
      <c r="I17" s="1340"/>
      <c r="J17" s="1340"/>
      <c r="K17" s="1340">
        <v>644</v>
      </c>
      <c r="L17" s="1340">
        <v>644</v>
      </c>
      <c r="M17" s="1340">
        <v>462</v>
      </c>
      <c r="N17" s="1340">
        <v>644</v>
      </c>
      <c r="O17" s="1340">
        <v>644</v>
      </c>
      <c r="P17" s="1340">
        <v>462</v>
      </c>
      <c r="Q17" s="1340"/>
      <c r="R17" s="1340"/>
      <c r="S17" s="1341"/>
      <c r="T17" s="1342">
        <v>12755</v>
      </c>
      <c r="U17" s="1340">
        <v>12321</v>
      </c>
      <c r="V17" s="1343">
        <v>12321</v>
      </c>
      <c r="W17" s="1336"/>
      <c r="X17" s="1344">
        <v>12321</v>
      </c>
      <c r="Y17" s="1345">
        <v>0</v>
      </c>
      <c r="Z17" s="1346"/>
    </row>
    <row r="18" spans="1:26" ht="21" customHeight="1" x14ac:dyDescent="0.2">
      <c r="A18" s="1339" t="s">
        <v>237</v>
      </c>
      <c r="B18" s="1340">
        <v>52344</v>
      </c>
      <c r="C18" s="1340">
        <v>52487</v>
      </c>
      <c r="D18" s="1340">
        <v>48906</v>
      </c>
      <c r="E18" s="1340">
        <v>52168</v>
      </c>
      <c r="F18" s="1340">
        <v>52309</v>
      </c>
      <c r="G18" s="1340">
        <v>48756</v>
      </c>
      <c r="H18" s="1340">
        <v>176</v>
      </c>
      <c r="I18" s="1340">
        <v>178</v>
      </c>
      <c r="J18" s="1340">
        <v>150</v>
      </c>
      <c r="K18" s="1340">
        <v>1679</v>
      </c>
      <c r="L18" s="1340">
        <v>1635</v>
      </c>
      <c r="M18" s="1340">
        <v>1382</v>
      </c>
      <c r="N18" s="1340">
        <v>1503</v>
      </c>
      <c r="O18" s="1340">
        <v>1457</v>
      </c>
      <c r="P18" s="1340">
        <v>1232</v>
      </c>
      <c r="Q18" s="1340">
        <v>176</v>
      </c>
      <c r="R18" s="1340">
        <v>178</v>
      </c>
      <c r="S18" s="1341">
        <v>150</v>
      </c>
      <c r="T18" s="1342">
        <v>17829</v>
      </c>
      <c r="U18" s="1340">
        <v>19684</v>
      </c>
      <c r="V18" s="1343">
        <v>27838</v>
      </c>
      <c r="W18" s="1336"/>
      <c r="X18" s="1347">
        <v>27838</v>
      </c>
      <c r="Y18" s="1345">
        <v>0</v>
      </c>
      <c r="Z18" s="1346"/>
    </row>
    <row r="19" spans="1:26" ht="21" customHeight="1" x14ac:dyDescent="0.2">
      <c r="A19" s="1339" t="s">
        <v>1111</v>
      </c>
      <c r="B19" s="1340">
        <v>12287</v>
      </c>
      <c r="C19" s="1340">
        <v>12278</v>
      </c>
      <c r="D19" s="1340">
        <v>11984</v>
      </c>
      <c r="E19" s="1340">
        <v>12287</v>
      </c>
      <c r="F19" s="1340">
        <v>12278</v>
      </c>
      <c r="G19" s="1340">
        <v>11984</v>
      </c>
      <c r="H19" s="1340"/>
      <c r="I19" s="1340"/>
      <c r="J19" s="1340"/>
      <c r="K19" s="1340">
        <v>373</v>
      </c>
      <c r="L19" s="1340">
        <v>364</v>
      </c>
      <c r="M19" s="1340">
        <v>358</v>
      </c>
      <c r="N19" s="1340">
        <v>373</v>
      </c>
      <c r="O19" s="1340">
        <v>364</v>
      </c>
      <c r="P19" s="1340">
        <v>358</v>
      </c>
      <c r="Q19" s="1340"/>
      <c r="R19" s="1340"/>
      <c r="S19" s="1341"/>
      <c r="T19" s="1342">
        <v>7398</v>
      </c>
      <c r="U19" s="1340">
        <v>6959</v>
      </c>
      <c r="V19" s="1343">
        <v>7834</v>
      </c>
      <c r="W19" s="1336"/>
      <c r="X19" s="1347">
        <v>7834</v>
      </c>
      <c r="Y19" s="1345">
        <v>0</v>
      </c>
      <c r="Z19" s="1346"/>
    </row>
    <row r="20" spans="1:26" ht="21" customHeight="1" x14ac:dyDescent="0.2">
      <c r="A20" s="1339" t="s">
        <v>216</v>
      </c>
      <c r="B20" s="1340">
        <v>10643</v>
      </c>
      <c r="C20" s="1340">
        <v>10665</v>
      </c>
      <c r="D20" s="1340">
        <v>10156</v>
      </c>
      <c r="E20" s="1340">
        <v>10499</v>
      </c>
      <c r="F20" s="1340">
        <v>10523</v>
      </c>
      <c r="G20" s="1340">
        <v>10020</v>
      </c>
      <c r="H20" s="1340">
        <v>144</v>
      </c>
      <c r="I20" s="1340">
        <v>142</v>
      </c>
      <c r="J20" s="1340">
        <v>136</v>
      </c>
      <c r="K20" s="1340">
        <v>722</v>
      </c>
      <c r="L20" s="1340">
        <v>738</v>
      </c>
      <c r="M20" s="1340">
        <v>671</v>
      </c>
      <c r="N20" s="1340">
        <v>656</v>
      </c>
      <c r="O20" s="1340">
        <v>674</v>
      </c>
      <c r="P20" s="1340">
        <v>609</v>
      </c>
      <c r="Q20" s="1340">
        <v>66</v>
      </c>
      <c r="R20" s="1340">
        <v>64</v>
      </c>
      <c r="S20" s="1341">
        <v>62</v>
      </c>
      <c r="T20" s="1342">
        <v>14592</v>
      </c>
      <c r="U20" s="1340">
        <v>14941</v>
      </c>
      <c r="V20" s="1343">
        <v>20169</v>
      </c>
      <c r="W20" s="1336"/>
      <c r="X20" s="1347">
        <v>20169</v>
      </c>
      <c r="Y20" s="1345">
        <v>0</v>
      </c>
      <c r="Z20" s="1346"/>
    </row>
    <row r="21" spans="1:26" ht="21" customHeight="1" x14ac:dyDescent="0.2">
      <c r="A21" s="1339" t="s">
        <v>239</v>
      </c>
      <c r="B21" s="1340">
        <v>771</v>
      </c>
      <c r="C21" s="1340">
        <v>784</v>
      </c>
      <c r="D21" s="1340">
        <v>756</v>
      </c>
      <c r="E21" s="1340">
        <v>687</v>
      </c>
      <c r="F21" s="1340">
        <v>700</v>
      </c>
      <c r="G21" s="1340">
        <v>672</v>
      </c>
      <c r="H21" s="1340">
        <v>84</v>
      </c>
      <c r="I21" s="1340">
        <v>84</v>
      </c>
      <c r="J21" s="1340">
        <v>84</v>
      </c>
      <c r="K21" s="1340">
        <v>499</v>
      </c>
      <c r="L21" s="1340">
        <v>512</v>
      </c>
      <c r="M21" s="1340">
        <v>512</v>
      </c>
      <c r="N21" s="1340">
        <v>415</v>
      </c>
      <c r="O21" s="1340">
        <v>428</v>
      </c>
      <c r="P21" s="1340">
        <v>428</v>
      </c>
      <c r="Q21" s="1340">
        <v>84</v>
      </c>
      <c r="R21" s="1340">
        <v>84</v>
      </c>
      <c r="S21" s="1341">
        <v>84</v>
      </c>
      <c r="T21" s="1342">
        <v>6874</v>
      </c>
      <c r="U21" s="1340">
        <v>7289</v>
      </c>
      <c r="V21" s="1343">
        <v>11202</v>
      </c>
      <c r="W21" s="1336"/>
      <c r="X21" s="1344">
        <v>11202</v>
      </c>
      <c r="Y21" s="1345">
        <v>0</v>
      </c>
      <c r="Z21" s="1346"/>
    </row>
    <row r="22" spans="1:26" ht="21" customHeight="1" x14ac:dyDescent="0.2">
      <c r="A22" s="1339" t="s">
        <v>240</v>
      </c>
      <c r="B22" s="1340">
        <v>1680</v>
      </c>
      <c r="C22" s="1340">
        <v>1679</v>
      </c>
      <c r="D22" s="1340">
        <v>1424</v>
      </c>
      <c r="E22" s="1340">
        <v>1372</v>
      </c>
      <c r="F22" s="1340">
        <v>1371</v>
      </c>
      <c r="G22" s="1340">
        <v>1209</v>
      </c>
      <c r="H22" s="1340">
        <v>308</v>
      </c>
      <c r="I22" s="1340">
        <v>308</v>
      </c>
      <c r="J22" s="1340">
        <v>215</v>
      </c>
      <c r="K22" s="1340">
        <v>589</v>
      </c>
      <c r="L22" s="1340">
        <v>610</v>
      </c>
      <c r="M22" s="1340">
        <v>535</v>
      </c>
      <c r="N22" s="1340">
        <v>491</v>
      </c>
      <c r="O22" s="1340">
        <v>490</v>
      </c>
      <c r="P22" s="1340">
        <v>427</v>
      </c>
      <c r="Q22" s="1340">
        <v>98</v>
      </c>
      <c r="R22" s="1340">
        <v>120</v>
      </c>
      <c r="S22" s="1341">
        <v>108</v>
      </c>
      <c r="T22" s="1342">
        <v>10261</v>
      </c>
      <c r="U22" s="1340">
        <v>10627</v>
      </c>
      <c r="V22" s="1343">
        <v>14424</v>
      </c>
      <c r="W22" s="1336"/>
      <c r="X22" s="1344">
        <v>14424</v>
      </c>
      <c r="Y22" s="1345">
        <v>0</v>
      </c>
      <c r="Z22" s="1346"/>
    </row>
    <row r="23" spans="1:26" ht="21" customHeight="1" x14ac:dyDescent="0.2">
      <c r="A23" s="1339" t="s">
        <v>241</v>
      </c>
      <c r="B23" s="1340">
        <v>2616</v>
      </c>
      <c r="C23" s="1340">
        <v>2662</v>
      </c>
      <c r="D23" s="1340">
        <v>2429</v>
      </c>
      <c r="E23" s="1340">
        <v>2566</v>
      </c>
      <c r="F23" s="1340">
        <v>2612</v>
      </c>
      <c r="G23" s="1340">
        <v>2390</v>
      </c>
      <c r="H23" s="1340">
        <v>50</v>
      </c>
      <c r="I23" s="1340">
        <v>50</v>
      </c>
      <c r="J23" s="1340">
        <v>39</v>
      </c>
      <c r="K23" s="1340">
        <v>320</v>
      </c>
      <c r="L23" s="1340">
        <v>355</v>
      </c>
      <c r="M23" s="1340">
        <v>324</v>
      </c>
      <c r="N23" s="1340">
        <v>270</v>
      </c>
      <c r="O23" s="1340">
        <v>305</v>
      </c>
      <c r="P23" s="1340">
        <v>285</v>
      </c>
      <c r="Q23" s="1340">
        <v>50</v>
      </c>
      <c r="R23" s="1340">
        <v>50</v>
      </c>
      <c r="S23" s="1341">
        <v>39</v>
      </c>
      <c r="T23" s="1342">
        <v>7040</v>
      </c>
      <c r="U23" s="1340">
        <v>8250</v>
      </c>
      <c r="V23" s="1343">
        <v>9068</v>
      </c>
      <c r="W23" s="1336"/>
      <c r="X23" s="1344">
        <v>9068</v>
      </c>
      <c r="Y23" s="1345">
        <v>0</v>
      </c>
      <c r="Z23" s="1346"/>
    </row>
    <row r="24" spans="1:26" ht="21" customHeight="1" x14ac:dyDescent="0.2">
      <c r="A24" s="1339" t="s">
        <v>242</v>
      </c>
      <c r="B24" s="1340">
        <v>13445</v>
      </c>
      <c r="C24" s="1340">
        <v>14535</v>
      </c>
      <c r="D24" s="1340">
        <v>14493</v>
      </c>
      <c r="E24" s="1340">
        <v>13196</v>
      </c>
      <c r="F24" s="1340">
        <v>14286</v>
      </c>
      <c r="G24" s="1340">
        <v>14248</v>
      </c>
      <c r="H24" s="1340">
        <v>249</v>
      </c>
      <c r="I24" s="1340">
        <v>249</v>
      </c>
      <c r="J24" s="1340">
        <v>245</v>
      </c>
      <c r="K24" s="1340">
        <v>563</v>
      </c>
      <c r="L24" s="1340">
        <v>590</v>
      </c>
      <c r="M24" s="1340">
        <v>547</v>
      </c>
      <c r="N24" s="1340">
        <v>400</v>
      </c>
      <c r="O24" s="1340">
        <v>425</v>
      </c>
      <c r="P24" s="1340">
        <v>397</v>
      </c>
      <c r="Q24" s="1340">
        <v>163</v>
      </c>
      <c r="R24" s="1340">
        <v>165</v>
      </c>
      <c r="S24" s="1341">
        <v>150</v>
      </c>
      <c r="T24" s="1342">
        <v>9225</v>
      </c>
      <c r="U24" s="1340">
        <v>9528</v>
      </c>
      <c r="V24" s="1343">
        <v>13976</v>
      </c>
      <c r="W24" s="1336"/>
      <c r="X24" s="1344">
        <v>13976</v>
      </c>
      <c r="Y24" s="1345">
        <v>0</v>
      </c>
      <c r="Z24" s="1346"/>
    </row>
    <row r="25" spans="1:26" ht="21" customHeight="1" x14ac:dyDescent="0.2">
      <c r="A25" s="1339" t="s">
        <v>243</v>
      </c>
      <c r="B25" s="1340">
        <v>1262</v>
      </c>
      <c r="C25" s="1340">
        <v>1262</v>
      </c>
      <c r="D25" s="1340">
        <v>1213</v>
      </c>
      <c r="E25" s="1340">
        <v>1232</v>
      </c>
      <c r="F25" s="1340">
        <v>1232</v>
      </c>
      <c r="G25" s="1340">
        <v>1184</v>
      </c>
      <c r="H25" s="1340">
        <v>30</v>
      </c>
      <c r="I25" s="1340">
        <v>30</v>
      </c>
      <c r="J25" s="1340">
        <v>29</v>
      </c>
      <c r="K25" s="1340">
        <v>209</v>
      </c>
      <c r="L25" s="1340">
        <v>219</v>
      </c>
      <c r="M25" s="1340">
        <v>218</v>
      </c>
      <c r="N25" s="1340">
        <v>179</v>
      </c>
      <c r="O25" s="1340">
        <v>189</v>
      </c>
      <c r="P25" s="1340">
        <v>189</v>
      </c>
      <c r="Q25" s="1340">
        <v>30</v>
      </c>
      <c r="R25" s="1340">
        <v>30</v>
      </c>
      <c r="S25" s="1341">
        <v>29</v>
      </c>
      <c r="T25" s="1342">
        <v>4236</v>
      </c>
      <c r="U25" s="1340">
        <v>4791</v>
      </c>
      <c r="V25" s="1343">
        <v>5379</v>
      </c>
      <c r="W25" s="1336"/>
      <c r="X25" s="1344">
        <v>5379</v>
      </c>
      <c r="Y25" s="1345">
        <v>0</v>
      </c>
      <c r="Z25" s="1346"/>
    </row>
    <row r="26" spans="1:26" ht="21" customHeight="1" x14ac:dyDescent="0.2">
      <c r="A26" s="1339" t="s">
        <v>244</v>
      </c>
      <c r="B26" s="1340">
        <v>959</v>
      </c>
      <c r="C26" s="1340">
        <v>956</v>
      </c>
      <c r="D26" s="1340">
        <v>853</v>
      </c>
      <c r="E26" s="1340">
        <v>785</v>
      </c>
      <c r="F26" s="1340">
        <v>782</v>
      </c>
      <c r="G26" s="1340">
        <v>715</v>
      </c>
      <c r="H26" s="1340">
        <v>174</v>
      </c>
      <c r="I26" s="1340">
        <v>174</v>
      </c>
      <c r="J26" s="1340">
        <v>138</v>
      </c>
      <c r="K26" s="1340">
        <v>560</v>
      </c>
      <c r="L26" s="1340">
        <v>557</v>
      </c>
      <c r="M26" s="1340">
        <v>500</v>
      </c>
      <c r="N26" s="1340">
        <v>386</v>
      </c>
      <c r="O26" s="1340">
        <v>383</v>
      </c>
      <c r="P26" s="1340">
        <v>362</v>
      </c>
      <c r="Q26" s="1340">
        <v>174</v>
      </c>
      <c r="R26" s="1340">
        <v>174</v>
      </c>
      <c r="S26" s="1341">
        <v>138</v>
      </c>
      <c r="T26" s="1342">
        <v>8581</v>
      </c>
      <c r="U26" s="1340">
        <v>8451</v>
      </c>
      <c r="V26" s="1343">
        <v>12019</v>
      </c>
      <c r="W26" s="1336"/>
      <c r="X26" s="1344">
        <v>12019</v>
      </c>
      <c r="Y26" s="1345">
        <v>0</v>
      </c>
      <c r="Z26" s="1346"/>
    </row>
    <row r="27" spans="1:26" ht="21" customHeight="1" x14ac:dyDescent="0.2">
      <c r="A27" s="1339" t="s">
        <v>245</v>
      </c>
      <c r="B27" s="1340">
        <v>2863</v>
      </c>
      <c r="C27" s="1340">
        <v>2848</v>
      </c>
      <c r="D27" s="1340">
        <v>2738</v>
      </c>
      <c r="E27" s="1340">
        <v>2767</v>
      </c>
      <c r="F27" s="1340">
        <v>2752</v>
      </c>
      <c r="G27" s="1340">
        <v>2644</v>
      </c>
      <c r="H27" s="1340">
        <v>96</v>
      </c>
      <c r="I27" s="1340">
        <v>96</v>
      </c>
      <c r="J27" s="1340">
        <v>94</v>
      </c>
      <c r="K27" s="1340">
        <v>682</v>
      </c>
      <c r="L27" s="1340">
        <v>638</v>
      </c>
      <c r="M27" s="1340">
        <v>568</v>
      </c>
      <c r="N27" s="1340">
        <v>648</v>
      </c>
      <c r="O27" s="1340">
        <v>604</v>
      </c>
      <c r="P27" s="1340">
        <v>536</v>
      </c>
      <c r="Q27" s="1340">
        <v>34</v>
      </c>
      <c r="R27" s="1340">
        <v>34</v>
      </c>
      <c r="S27" s="1341">
        <v>32</v>
      </c>
      <c r="T27" s="1342">
        <v>10957</v>
      </c>
      <c r="U27" s="1340">
        <v>10322</v>
      </c>
      <c r="V27" s="1343">
        <v>13647</v>
      </c>
      <c r="W27" s="1336"/>
      <c r="X27" s="1344">
        <v>13647</v>
      </c>
      <c r="Y27" s="1345">
        <v>0</v>
      </c>
      <c r="Z27" s="1346"/>
    </row>
    <row r="28" spans="1:26" ht="21" customHeight="1" x14ac:dyDescent="0.2">
      <c r="A28" s="1339" t="s">
        <v>1112</v>
      </c>
      <c r="B28" s="1340">
        <v>1488</v>
      </c>
      <c r="C28" s="1340">
        <v>1487</v>
      </c>
      <c r="D28" s="1340">
        <v>1373</v>
      </c>
      <c r="E28" s="1340">
        <v>1405</v>
      </c>
      <c r="F28" s="1340">
        <v>1404</v>
      </c>
      <c r="G28" s="1340">
        <v>1298</v>
      </c>
      <c r="H28" s="1340">
        <v>83</v>
      </c>
      <c r="I28" s="1340">
        <v>83</v>
      </c>
      <c r="J28" s="1340">
        <v>75</v>
      </c>
      <c r="K28" s="1340">
        <v>711</v>
      </c>
      <c r="L28" s="1340">
        <v>710</v>
      </c>
      <c r="M28" s="1340">
        <v>644</v>
      </c>
      <c r="N28" s="1340">
        <v>628</v>
      </c>
      <c r="O28" s="1340">
        <v>627</v>
      </c>
      <c r="P28" s="1340">
        <v>569</v>
      </c>
      <c r="Q28" s="1340">
        <v>83</v>
      </c>
      <c r="R28" s="1340">
        <v>83</v>
      </c>
      <c r="S28" s="1341">
        <v>75</v>
      </c>
      <c r="T28" s="1342">
        <v>12763</v>
      </c>
      <c r="U28" s="1340">
        <v>12704</v>
      </c>
      <c r="V28" s="1343">
        <v>15388</v>
      </c>
      <c r="W28" s="1336"/>
      <c r="X28" s="1344">
        <v>15388</v>
      </c>
      <c r="Y28" s="1345">
        <v>0</v>
      </c>
      <c r="Z28" s="1346"/>
    </row>
    <row r="29" spans="1:26" ht="21" customHeight="1" x14ac:dyDescent="0.2">
      <c r="A29" s="1339" t="s">
        <v>247</v>
      </c>
      <c r="B29" s="1340">
        <v>257</v>
      </c>
      <c r="C29" s="1340">
        <v>256</v>
      </c>
      <c r="D29" s="1340">
        <v>238</v>
      </c>
      <c r="E29" s="1340">
        <v>257</v>
      </c>
      <c r="F29" s="1340">
        <v>256</v>
      </c>
      <c r="G29" s="1340">
        <v>238</v>
      </c>
      <c r="H29" s="1340"/>
      <c r="I29" s="1340"/>
      <c r="J29" s="1340"/>
      <c r="K29" s="1340">
        <v>75</v>
      </c>
      <c r="L29" s="1340">
        <v>74</v>
      </c>
      <c r="M29" s="1340">
        <v>65</v>
      </c>
      <c r="N29" s="1340">
        <v>75</v>
      </c>
      <c r="O29" s="1340">
        <v>74</v>
      </c>
      <c r="P29" s="1340">
        <v>65</v>
      </c>
      <c r="Q29" s="1340"/>
      <c r="R29" s="1340"/>
      <c r="S29" s="1343"/>
      <c r="T29" s="1348">
        <v>2027</v>
      </c>
      <c r="U29" s="1340">
        <v>2020</v>
      </c>
      <c r="V29" s="1343">
        <v>1642</v>
      </c>
      <c r="W29" s="1336"/>
      <c r="X29" s="1344">
        <v>1642</v>
      </c>
      <c r="Y29" s="1345">
        <v>0</v>
      </c>
      <c r="Z29" s="1346"/>
    </row>
    <row r="30" spans="1:26" ht="21" customHeight="1" x14ac:dyDescent="0.2">
      <c r="A30" s="1339" t="s">
        <v>248</v>
      </c>
      <c r="B30" s="1340">
        <v>864</v>
      </c>
      <c r="C30" s="1340">
        <v>863</v>
      </c>
      <c r="D30" s="1340">
        <v>828</v>
      </c>
      <c r="E30" s="1340">
        <v>864</v>
      </c>
      <c r="F30" s="1340">
        <v>863</v>
      </c>
      <c r="G30" s="1340">
        <v>828</v>
      </c>
      <c r="H30" s="1340"/>
      <c r="I30" s="1340"/>
      <c r="J30" s="1340"/>
      <c r="K30" s="1340">
        <v>864</v>
      </c>
      <c r="L30" s="1340">
        <v>863</v>
      </c>
      <c r="M30" s="1340">
        <v>828</v>
      </c>
      <c r="N30" s="1340">
        <v>864</v>
      </c>
      <c r="O30" s="1340">
        <v>863</v>
      </c>
      <c r="P30" s="1340">
        <v>828</v>
      </c>
      <c r="Q30" s="1340"/>
      <c r="R30" s="1340"/>
      <c r="S30" s="1343"/>
      <c r="T30" s="1348">
        <v>14593</v>
      </c>
      <c r="U30" s="1340">
        <v>14582</v>
      </c>
      <c r="V30" s="1343">
        <v>14760</v>
      </c>
      <c r="W30" s="1336"/>
      <c r="X30" s="1344">
        <v>14760</v>
      </c>
      <c r="Y30" s="1345">
        <v>0</v>
      </c>
      <c r="Z30" s="1346"/>
    </row>
    <row r="31" spans="1:26" ht="21" customHeight="1" x14ac:dyDescent="0.2">
      <c r="A31" s="1339" t="s">
        <v>1113</v>
      </c>
      <c r="B31" s="1340">
        <v>256</v>
      </c>
      <c r="C31" s="1340">
        <v>253</v>
      </c>
      <c r="D31" s="1340">
        <v>207</v>
      </c>
      <c r="E31" s="1340">
        <v>246</v>
      </c>
      <c r="F31" s="1340">
        <v>243</v>
      </c>
      <c r="G31" s="1340">
        <v>197</v>
      </c>
      <c r="H31" s="1340">
        <v>10</v>
      </c>
      <c r="I31" s="1340">
        <v>10</v>
      </c>
      <c r="J31" s="1340">
        <v>10</v>
      </c>
      <c r="K31" s="1340">
        <v>256</v>
      </c>
      <c r="L31" s="1340">
        <v>253</v>
      </c>
      <c r="M31" s="1341">
        <v>207</v>
      </c>
      <c r="N31" s="1340">
        <v>246</v>
      </c>
      <c r="O31" s="1340">
        <v>243</v>
      </c>
      <c r="P31" s="1340">
        <v>197</v>
      </c>
      <c r="Q31" s="1340">
        <v>10</v>
      </c>
      <c r="R31" s="1340">
        <v>10</v>
      </c>
      <c r="S31" s="1343">
        <v>10</v>
      </c>
      <c r="T31" s="1348">
        <v>6163</v>
      </c>
      <c r="U31" s="1340">
        <v>5921</v>
      </c>
      <c r="V31" s="1343">
        <v>6305</v>
      </c>
      <c r="W31" s="1336"/>
      <c r="X31" s="1347">
        <v>6305</v>
      </c>
      <c r="Y31" s="1345">
        <v>0</v>
      </c>
      <c r="Z31" s="1346"/>
    </row>
    <row r="32" spans="1:26" ht="21" customHeight="1" x14ac:dyDescent="0.2">
      <c r="A32" s="1339" t="s">
        <v>250</v>
      </c>
      <c r="B32" s="1340">
        <v>125</v>
      </c>
      <c r="C32" s="1340">
        <v>125</v>
      </c>
      <c r="D32" s="1340">
        <v>111</v>
      </c>
      <c r="E32" s="1340">
        <v>125</v>
      </c>
      <c r="F32" s="1340">
        <v>125</v>
      </c>
      <c r="G32" s="1340">
        <v>111</v>
      </c>
      <c r="H32" s="1340"/>
      <c r="I32" s="1340"/>
      <c r="J32" s="1340"/>
      <c r="K32" s="1340"/>
      <c r="L32" s="1340"/>
      <c r="M32" s="1340"/>
      <c r="N32" s="1340"/>
      <c r="O32" s="1340"/>
      <c r="P32" s="1340"/>
      <c r="Q32" s="1340"/>
      <c r="R32" s="1340"/>
      <c r="S32" s="1343"/>
      <c r="T32" s="1348"/>
      <c r="U32" s="1340"/>
      <c r="V32" s="1349">
        <v>0</v>
      </c>
      <c r="W32" s="1350"/>
      <c r="X32" s="1344">
        <v>0</v>
      </c>
      <c r="Y32" s="1345">
        <v>0</v>
      </c>
      <c r="Z32" s="1346"/>
    </row>
    <row r="33" spans="1:26" ht="21" customHeight="1" x14ac:dyDescent="0.2">
      <c r="A33" s="1339" t="s">
        <v>251</v>
      </c>
      <c r="B33" s="1340">
        <v>128</v>
      </c>
      <c r="C33" s="1340">
        <v>126</v>
      </c>
      <c r="D33" s="1340">
        <v>121</v>
      </c>
      <c r="E33" s="1340">
        <v>128</v>
      </c>
      <c r="F33" s="1340">
        <v>126</v>
      </c>
      <c r="G33" s="1340">
        <v>121</v>
      </c>
      <c r="H33" s="1340"/>
      <c r="I33" s="1340"/>
      <c r="J33" s="1340"/>
      <c r="K33" s="1340">
        <v>128</v>
      </c>
      <c r="L33" s="1340">
        <v>126</v>
      </c>
      <c r="M33" s="1340">
        <v>121</v>
      </c>
      <c r="N33" s="1340">
        <v>128</v>
      </c>
      <c r="O33" s="1340">
        <v>126</v>
      </c>
      <c r="P33" s="1340">
        <v>121</v>
      </c>
      <c r="Q33" s="1340"/>
      <c r="R33" s="1340"/>
      <c r="S33" s="1343"/>
      <c r="T33" s="1348">
        <v>4357</v>
      </c>
      <c r="U33" s="1340">
        <v>4274</v>
      </c>
      <c r="V33" s="1343">
        <v>3794</v>
      </c>
      <c r="W33" s="1336"/>
      <c r="X33" s="1344">
        <v>3794</v>
      </c>
      <c r="Y33" s="1345">
        <v>0</v>
      </c>
      <c r="Z33" s="1346"/>
    </row>
    <row r="34" spans="1:26" ht="21" customHeight="1" x14ac:dyDescent="0.2">
      <c r="A34" s="1339" t="s">
        <v>252</v>
      </c>
      <c r="B34" s="1340">
        <v>138</v>
      </c>
      <c r="C34" s="1340">
        <v>137</v>
      </c>
      <c r="D34" s="1340">
        <v>133</v>
      </c>
      <c r="E34" s="1340">
        <v>138</v>
      </c>
      <c r="F34" s="1340">
        <v>137</v>
      </c>
      <c r="G34" s="1340">
        <v>133</v>
      </c>
      <c r="H34" s="1340"/>
      <c r="I34" s="1340"/>
      <c r="J34" s="1340"/>
      <c r="K34" s="1340">
        <v>138</v>
      </c>
      <c r="L34" s="1340">
        <v>137</v>
      </c>
      <c r="M34" s="1340">
        <v>133</v>
      </c>
      <c r="N34" s="1340">
        <v>138</v>
      </c>
      <c r="O34" s="1340">
        <v>137</v>
      </c>
      <c r="P34" s="1340">
        <v>133</v>
      </c>
      <c r="Q34" s="1340"/>
      <c r="R34" s="1340"/>
      <c r="S34" s="1343"/>
      <c r="T34" s="1348">
        <v>2085</v>
      </c>
      <c r="U34" s="1340">
        <v>2263</v>
      </c>
      <c r="V34" s="1343">
        <v>2308</v>
      </c>
      <c r="W34" s="1336"/>
      <c r="X34" s="1344">
        <v>2308</v>
      </c>
      <c r="Y34" s="1345">
        <v>0</v>
      </c>
      <c r="Z34" s="1346"/>
    </row>
    <row r="35" spans="1:26" ht="21" customHeight="1" x14ac:dyDescent="0.2">
      <c r="A35" s="1339" t="s">
        <v>1114</v>
      </c>
      <c r="B35" s="1340">
        <v>118</v>
      </c>
      <c r="C35" s="1340">
        <v>120</v>
      </c>
      <c r="D35" s="1340">
        <v>118</v>
      </c>
      <c r="E35" s="1340">
        <v>118</v>
      </c>
      <c r="F35" s="1340">
        <v>120</v>
      </c>
      <c r="G35" s="1340">
        <v>118</v>
      </c>
      <c r="H35" s="1340"/>
      <c r="I35" s="1340"/>
      <c r="J35" s="1340"/>
      <c r="K35" s="1340">
        <v>96</v>
      </c>
      <c r="L35" s="1340">
        <v>100</v>
      </c>
      <c r="M35" s="1340">
        <v>99</v>
      </c>
      <c r="N35" s="1340">
        <v>96</v>
      </c>
      <c r="O35" s="1340">
        <v>100</v>
      </c>
      <c r="P35" s="1340">
        <v>99</v>
      </c>
      <c r="Q35" s="1340"/>
      <c r="R35" s="1340"/>
      <c r="S35" s="1343"/>
      <c r="T35" s="1348">
        <v>2317</v>
      </c>
      <c r="U35" s="1340">
        <v>2325</v>
      </c>
      <c r="V35" s="1343">
        <v>2544</v>
      </c>
      <c r="W35" s="1336"/>
      <c r="X35" s="1344">
        <v>2544</v>
      </c>
      <c r="Y35" s="1345">
        <v>0</v>
      </c>
      <c r="Z35" s="1346"/>
    </row>
    <row r="36" spans="1:26" ht="21" customHeight="1" x14ac:dyDescent="0.2">
      <c r="A36" s="1339" t="s">
        <v>254</v>
      </c>
      <c r="B36" s="1340">
        <v>87</v>
      </c>
      <c r="C36" s="1340">
        <v>86</v>
      </c>
      <c r="D36" s="1340">
        <v>73</v>
      </c>
      <c r="E36" s="1340">
        <v>78</v>
      </c>
      <c r="F36" s="1340">
        <v>77</v>
      </c>
      <c r="G36" s="1340">
        <v>66</v>
      </c>
      <c r="H36" s="1340">
        <v>9</v>
      </c>
      <c r="I36" s="1340">
        <v>9</v>
      </c>
      <c r="J36" s="1340">
        <v>7</v>
      </c>
      <c r="K36" s="1340">
        <v>87</v>
      </c>
      <c r="L36" s="1340">
        <v>86</v>
      </c>
      <c r="M36" s="1340">
        <v>73</v>
      </c>
      <c r="N36" s="1340">
        <v>78</v>
      </c>
      <c r="O36" s="1340">
        <v>77</v>
      </c>
      <c r="P36" s="1340">
        <v>66</v>
      </c>
      <c r="Q36" s="1340">
        <v>9</v>
      </c>
      <c r="R36" s="1340">
        <v>9</v>
      </c>
      <c r="S36" s="1343">
        <v>7</v>
      </c>
      <c r="T36" s="1348">
        <v>1849</v>
      </c>
      <c r="U36" s="1340">
        <v>1842</v>
      </c>
      <c r="V36" s="1343">
        <v>2063</v>
      </c>
      <c r="W36" s="1336"/>
      <c r="X36" s="1344">
        <v>2063</v>
      </c>
      <c r="Y36" s="1345">
        <v>0</v>
      </c>
      <c r="Z36" s="1346"/>
    </row>
    <row r="37" spans="1:26" ht="21" customHeight="1" x14ac:dyDescent="0.2">
      <c r="A37" s="1339" t="s">
        <v>255</v>
      </c>
      <c r="B37" s="1340">
        <v>241</v>
      </c>
      <c r="C37" s="1340">
        <v>240</v>
      </c>
      <c r="D37" s="1340">
        <v>213</v>
      </c>
      <c r="E37" s="1340">
        <v>241</v>
      </c>
      <c r="F37" s="1340">
        <v>240</v>
      </c>
      <c r="G37" s="1340">
        <v>213</v>
      </c>
      <c r="H37" s="1340"/>
      <c r="I37" s="1340"/>
      <c r="J37" s="1340"/>
      <c r="K37" s="1340">
        <v>241</v>
      </c>
      <c r="L37" s="1340">
        <v>240</v>
      </c>
      <c r="M37" s="1340">
        <v>213</v>
      </c>
      <c r="N37" s="1340">
        <v>241</v>
      </c>
      <c r="O37" s="1340">
        <v>240</v>
      </c>
      <c r="P37" s="1340">
        <v>213</v>
      </c>
      <c r="Q37" s="1340"/>
      <c r="R37" s="1340"/>
      <c r="S37" s="1343"/>
      <c r="T37" s="1348">
        <v>6562</v>
      </c>
      <c r="U37" s="1340">
        <v>6559</v>
      </c>
      <c r="V37" s="1343">
        <v>5847</v>
      </c>
      <c r="W37" s="1336"/>
      <c r="X37" s="1347">
        <v>5847</v>
      </c>
      <c r="Y37" s="1345">
        <v>0</v>
      </c>
      <c r="Z37" s="1346"/>
    </row>
    <row r="38" spans="1:26" ht="21" customHeight="1" x14ac:dyDescent="0.2">
      <c r="A38" s="1339" t="s">
        <v>256</v>
      </c>
      <c r="B38" s="1340">
        <v>113</v>
      </c>
      <c r="C38" s="1340">
        <v>112</v>
      </c>
      <c r="D38" s="1340">
        <v>99</v>
      </c>
      <c r="E38" s="1340">
        <v>113</v>
      </c>
      <c r="F38" s="1340">
        <v>112</v>
      </c>
      <c r="G38" s="1340">
        <v>99</v>
      </c>
      <c r="H38" s="1340"/>
      <c r="I38" s="1340"/>
      <c r="J38" s="1340"/>
      <c r="K38" s="1340">
        <v>113</v>
      </c>
      <c r="L38" s="1340">
        <v>112</v>
      </c>
      <c r="M38" s="1340">
        <v>99</v>
      </c>
      <c r="N38" s="1340">
        <v>113</v>
      </c>
      <c r="O38" s="1340">
        <v>112</v>
      </c>
      <c r="P38" s="1340">
        <v>99</v>
      </c>
      <c r="Q38" s="1340"/>
      <c r="R38" s="1340"/>
      <c r="S38" s="1343"/>
      <c r="T38" s="1348">
        <v>1886</v>
      </c>
      <c r="U38" s="1340">
        <v>2361</v>
      </c>
      <c r="V38" s="1343">
        <v>2159</v>
      </c>
      <c r="W38" s="1336"/>
      <c r="X38" s="1347">
        <v>2159</v>
      </c>
      <c r="Y38" s="1345">
        <v>0</v>
      </c>
      <c r="Z38" s="1346"/>
    </row>
    <row r="39" spans="1:26" ht="21" customHeight="1" x14ac:dyDescent="0.2">
      <c r="A39" s="1339" t="s">
        <v>769</v>
      </c>
      <c r="B39" s="1340">
        <v>144</v>
      </c>
      <c r="C39" s="1340">
        <v>144</v>
      </c>
      <c r="D39" s="1340">
        <v>125</v>
      </c>
      <c r="E39" s="1340">
        <v>144</v>
      </c>
      <c r="F39" s="1340">
        <v>144</v>
      </c>
      <c r="G39" s="1340">
        <v>125</v>
      </c>
      <c r="H39" s="1340"/>
      <c r="I39" s="1340"/>
      <c r="J39" s="1340"/>
      <c r="K39" s="1340"/>
      <c r="L39" s="1340"/>
      <c r="M39" s="1340"/>
      <c r="N39" s="1340"/>
      <c r="O39" s="1340"/>
      <c r="P39" s="1340"/>
      <c r="Q39" s="1340"/>
      <c r="R39" s="1340"/>
      <c r="S39" s="1341"/>
      <c r="T39" s="1342"/>
      <c r="U39" s="1340"/>
      <c r="V39" s="1349">
        <v>0</v>
      </c>
      <c r="W39" s="1350"/>
      <c r="X39" s="1344">
        <v>0</v>
      </c>
      <c r="Y39" s="1345">
        <v>0</v>
      </c>
    </row>
    <row r="40" spans="1:26" ht="21" customHeight="1" x14ac:dyDescent="0.2">
      <c r="A40" s="1351" t="s">
        <v>1115</v>
      </c>
      <c r="B40" s="1340">
        <v>57</v>
      </c>
      <c r="C40" s="1340">
        <v>57</v>
      </c>
      <c r="D40" s="1340">
        <v>46</v>
      </c>
      <c r="E40" s="1340">
        <v>57</v>
      </c>
      <c r="F40" s="1340">
        <v>57</v>
      </c>
      <c r="G40" s="1340">
        <v>46</v>
      </c>
      <c r="H40" s="1340"/>
      <c r="I40" s="1340"/>
      <c r="J40" s="1340"/>
      <c r="K40" s="1340"/>
      <c r="L40" s="1340"/>
      <c r="M40" s="1340"/>
      <c r="N40" s="1340"/>
      <c r="O40" s="1340"/>
      <c r="P40" s="1340"/>
      <c r="Q40" s="1340"/>
      <c r="R40" s="1340"/>
      <c r="S40" s="1341"/>
      <c r="T40" s="1342"/>
      <c r="U40" s="1340"/>
      <c r="V40" s="1349">
        <v>0</v>
      </c>
      <c r="W40" s="1350"/>
      <c r="X40" s="1344">
        <v>0</v>
      </c>
      <c r="Y40" s="1345">
        <v>0</v>
      </c>
    </row>
    <row r="41" spans="1:26" ht="21" customHeight="1" x14ac:dyDescent="0.2">
      <c r="A41" s="1351" t="s">
        <v>1116</v>
      </c>
      <c r="B41" s="1340">
        <v>36</v>
      </c>
      <c r="C41" s="1340">
        <v>36</v>
      </c>
      <c r="D41" s="1340">
        <v>30</v>
      </c>
      <c r="E41" s="1340">
        <v>36</v>
      </c>
      <c r="F41" s="1340">
        <v>36</v>
      </c>
      <c r="G41" s="1340">
        <v>30</v>
      </c>
      <c r="H41" s="1340"/>
      <c r="I41" s="1340"/>
      <c r="J41" s="1340"/>
      <c r="K41" s="1340"/>
      <c r="L41" s="1340"/>
      <c r="M41" s="1340"/>
      <c r="N41" s="1340"/>
      <c r="O41" s="1340"/>
      <c r="P41" s="1340"/>
      <c r="Q41" s="1340"/>
      <c r="R41" s="1340"/>
      <c r="S41" s="1341"/>
      <c r="T41" s="1342"/>
      <c r="U41" s="1340"/>
      <c r="V41" s="1349">
        <v>0</v>
      </c>
      <c r="W41" s="1350"/>
      <c r="X41" s="1344">
        <v>0</v>
      </c>
      <c r="Y41" s="1345">
        <v>0</v>
      </c>
    </row>
    <row r="42" spans="1:26" ht="21" customHeight="1" x14ac:dyDescent="0.2">
      <c r="A42" s="1351" t="s">
        <v>1117</v>
      </c>
      <c r="B42" s="1340">
        <v>51</v>
      </c>
      <c r="C42" s="1340">
        <v>51</v>
      </c>
      <c r="D42" s="1340">
        <v>49</v>
      </c>
      <c r="E42" s="1340">
        <v>51</v>
      </c>
      <c r="F42" s="1340">
        <v>51</v>
      </c>
      <c r="G42" s="1340">
        <v>49</v>
      </c>
      <c r="H42" s="1340"/>
      <c r="I42" s="1340"/>
      <c r="J42" s="1340"/>
      <c r="K42" s="1340"/>
      <c r="L42" s="1340"/>
      <c r="M42" s="1340"/>
      <c r="N42" s="1340"/>
      <c r="O42" s="1340"/>
      <c r="P42" s="1340"/>
      <c r="Q42" s="1340"/>
      <c r="R42" s="1340"/>
      <c r="S42" s="1341"/>
      <c r="T42" s="1342"/>
      <c r="U42" s="1340"/>
      <c r="V42" s="1349">
        <v>0</v>
      </c>
      <c r="W42" s="1350"/>
      <c r="X42" s="1344">
        <v>0</v>
      </c>
      <c r="Y42" s="1345">
        <v>0</v>
      </c>
    </row>
    <row r="43" spans="1:26" ht="21" customHeight="1" x14ac:dyDescent="0.2">
      <c r="A43" s="1339" t="s">
        <v>258</v>
      </c>
      <c r="B43" s="1340">
        <v>880</v>
      </c>
      <c r="C43" s="1340">
        <v>880</v>
      </c>
      <c r="D43" s="1340">
        <v>838</v>
      </c>
      <c r="E43" s="1340">
        <v>880</v>
      </c>
      <c r="F43" s="1340">
        <v>880</v>
      </c>
      <c r="G43" s="1340">
        <v>838</v>
      </c>
      <c r="H43" s="1340"/>
      <c r="I43" s="1340"/>
      <c r="J43" s="1340"/>
      <c r="K43" s="1340"/>
      <c r="L43" s="1340"/>
      <c r="M43" s="1340"/>
      <c r="N43" s="1340"/>
      <c r="O43" s="1340"/>
      <c r="P43" s="1340"/>
      <c r="Q43" s="1340"/>
      <c r="R43" s="1340"/>
      <c r="S43" s="1341"/>
      <c r="T43" s="1342"/>
      <c r="U43" s="1340"/>
      <c r="V43" s="1349">
        <v>0</v>
      </c>
      <c r="W43" s="1350"/>
      <c r="X43" s="1344">
        <v>0</v>
      </c>
      <c r="Y43" s="1345">
        <v>0</v>
      </c>
    </row>
    <row r="44" spans="1:26" ht="21" customHeight="1" thickBot="1" x14ac:dyDescent="0.25">
      <c r="A44" s="1352" t="s">
        <v>259</v>
      </c>
      <c r="B44" s="1353">
        <v>28</v>
      </c>
      <c r="C44" s="1353">
        <v>28</v>
      </c>
      <c r="D44" s="1353">
        <v>24</v>
      </c>
      <c r="E44" s="1353">
        <v>28</v>
      </c>
      <c r="F44" s="1353">
        <v>28</v>
      </c>
      <c r="G44" s="1353">
        <v>24</v>
      </c>
      <c r="H44" s="1353"/>
      <c r="I44" s="1353"/>
      <c r="J44" s="1353"/>
      <c r="K44" s="1353"/>
      <c r="L44" s="1353"/>
      <c r="M44" s="1353"/>
      <c r="N44" s="1353"/>
      <c r="O44" s="1353"/>
      <c r="P44" s="1353"/>
      <c r="Q44" s="1353"/>
      <c r="R44" s="1353"/>
      <c r="S44" s="1354"/>
      <c r="T44" s="1355"/>
      <c r="U44" s="1353"/>
      <c r="V44" s="1349">
        <v>0</v>
      </c>
      <c r="W44" s="1350"/>
      <c r="X44" s="1356">
        <v>0</v>
      </c>
      <c r="Y44" s="1357">
        <v>0</v>
      </c>
    </row>
    <row r="45" spans="1:26" ht="21" customHeight="1" thickBot="1" x14ac:dyDescent="0.3">
      <c r="A45" s="1358" t="s">
        <v>1118</v>
      </c>
      <c r="B45" s="1359">
        <f t="shared" ref="B45:I45" si="0">SUM(B8:B39,B43:B44)</f>
        <v>130495</v>
      </c>
      <c r="C45" s="1359">
        <f t="shared" si="0"/>
        <v>131956</v>
      </c>
      <c r="D45" s="1359">
        <f>SUM(D8:D39,D43:D44)</f>
        <v>125575</v>
      </c>
      <c r="E45" s="1359">
        <f t="shared" si="0"/>
        <v>128910</v>
      </c>
      <c r="F45" s="1359">
        <f t="shared" si="0"/>
        <v>130366</v>
      </c>
      <c r="G45" s="1359">
        <f>D45-J45</f>
        <v>124191</v>
      </c>
      <c r="H45" s="1359">
        <f t="shared" si="0"/>
        <v>1585</v>
      </c>
      <c r="I45" s="1359">
        <f t="shared" si="0"/>
        <v>1590</v>
      </c>
      <c r="J45" s="1359">
        <f>SUM(J8:J39,J43:J44)</f>
        <v>1384</v>
      </c>
      <c r="K45" s="1359">
        <f t="shared" ref="K45:R45" si="1">SUM(K8:K38)</f>
        <v>13424</v>
      </c>
      <c r="L45" s="1359">
        <f t="shared" si="1"/>
        <v>13623</v>
      </c>
      <c r="M45" s="1359">
        <f>SUM(M8:M38)</f>
        <v>12280</v>
      </c>
      <c r="N45" s="1359">
        <f t="shared" si="1"/>
        <v>12275</v>
      </c>
      <c r="O45" s="1359">
        <f t="shared" si="1"/>
        <v>12445</v>
      </c>
      <c r="P45" s="1359">
        <f>M45-S45</f>
        <v>11234</v>
      </c>
      <c r="Q45" s="1359">
        <f t="shared" si="1"/>
        <v>1149</v>
      </c>
      <c r="R45" s="1359">
        <f t="shared" si="1"/>
        <v>1178</v>
      </c>
      <c r="S45" s="1360">
        <f>SUM(S8:S38)</f>
        <v>1046</v>
      </c>
      <c r="T45" s="1361">
        <f>SUM(T8:T38)+1</f>
        <v>287670</v>
      </c>
      <c r="U45" s="1359">
        <f>SUM(U8:U38)</f>
        <v>296044</v>
      </c>
      <c r="V45" s="1362">
        <f>SUM(V8:V38)</f>
        <v>341911</v>
      </c>
      <c r="W45" s="1363"/>
      <c r="X45" s="1364">
        <v>341911</v>
      </c>
      <c r="Y45" s="1365">
        <v>0</v>
      </c>
    </row>
    <row r="46" spans="1:26" ht="3" customHeight="1" x14ac:dyDescent="0.2"/>
    <row r="47" spans="1:26" s="1346" customFormat="1" ht="13.2" x14ac:dyDescent="0.2">
      <c r="A47" s="1367" t="s">
        <v>1119</v>
      </c>
      <c r="P47" s="1336"/>
    </row>
    <row r="48" spans="1:26" s="1370" customFormat="1" ht="18" customHeight="1" x14ac:dyDescent="0.2">
      <c r="A48" s="1368"/>
      <c r="B48" s="1368"/>
      <c r="C48" s="1368"/>
      <c r="D48" s="1368"/>
      <c r="E48" s="1368"/>
      <c r="F48" s="1368"/>
      <c r="G48" s="1368"/>
      <c r="H48" s="1368"/>
      <c r="I48" s="1368"/>
      <c r="J48" s="1368"/>
      <c r="K48" s="1368"/>
      <c r="L48" s="1368"/>
      <c r="M48" s="1368"/>
      <c r="N48" s="1368"/>
      <c r="O48" s="1368"/>
      <c r="P48" s="1368"/>
      <c r="Q48" s="1368"/>
      <c r="R48" s="1368"/>
      <c r="S48" s="1368"/>
      <c r="T48" s="1368"/>
      <c r="U48" s="1368"/>
      <c r="V48" s="1368"/>
      <c r="W48" s="1369"/>
    </row>
    <row r="49" spans="21:25" x14ac:dyDescent="0.2">
      <c r="U49" s="1371"/>
      <c r="V49" s="1372"/>
      <c r="W49" s="1372"/>
      <c r="X49" s="1373"/>
      <c r="Y49" s="1374"/>
    </row>
    <row r="50" spans="21:25" x14ac:dyDescent="0.2">
      <c r="U50" s="1371"/>
      <c r="V50" s="1372"/>
      <c r="W50" s="1372"/>
      <c r="X50" s="1373"/>
      <c r="Y50" s="1374"/>
    </row>
    <row r="51" spans="21:25" ht="12" x14ac:dyDescent="0.25">
      <c r="U51" s="1371"/>
      <c r="V51" s="1372"/>
      <c r="W51" s="1372"/>
      <c r="X51" s="1375"/>
      <c r="Y51" s="1376"/>
    </row>
    <row r="52" spans="21:25" x14ac:dyDescent="0.2">
      <c r="U52" s="1371"/>
      <c r="V52" s="1372"/>
      <c r="W52" s="1372"/>
      <c r="X52" s="1373"/>
      <c r="Y52" s="1374"/>
    </row>
    <row r="53" spans="21:25" x14ac:dyDescent="0.2">
      <c r="U53" s="1371"/>
      <c r="V53" s="1372"/>
      <c r="W53" s="1372"/>
      <c r="X53" s="1373"/>
      <c r="Y53" s="1374"/>
    </row>
    <row r="54" spans="21:25" x14ac:dyDescent="0.2">
      <c r="U54" s="1377"/>
      <c r="V54" s="1378"/>
      <c r="W54" s="1378"/>
      <c r="Y54" s="1372"/>
    </row>
  </sheetData>
  <mergeCells count="26">
    <mergeCell ref="A48:V48"/>
    <mergeCell ref="T4:T6"/>
    <mergeCell ref="U4:U6"/>
    <mergeCell ref="V4:V6"/>
    <mergeCell ref="X4:X6"/>
    <mergeCell ref="Y4:Y6"/>
    <mergeCell ref="E5:G5"/>
    <mergeCell ref="H5:J5"/>
    <mergeCell ref="N5:P5"/>
    <mergeCell ref="Q5:S5"/>
    <mergeCell ref="D4:D6"/>
    <mergeCell ref="E4:J4"/>
    <mergeCell ref="K4:K6"/>
    <mergeCell ref="L4:L6"/>
    <mergeCell ref="M4:M6"/>
    <mergeCell ref="N4:S4"/>
    <mergeCell ref="A1:V1"/>
    <mergeCell ref="A2:A6"/>
    <mergeCell ref="B2:S2"/>
    <mergeCell ref="T2:V2"/>
    <mergeCell ref="X2:Y3"/>
    <mergeCell ref="B3:J3"/>
    <mergeCell ref="K3:S3"/>
    <mergeCell ref="T3:V3"/>
    <mergeCell ref="B4:B6"/>
    <mergeCell ref="C4:C6"/>
  </mergeCells>
  <conditionalFormatting sqref="H16:J16 Q16:S16">
    <cfRule type="cellIs" dxfId="5" priority="6" operator="lessThanOrEqual">
      <formula>0</formula>
    </cfRule>
  </conditionalFormatting>
  <conditionalFormatting sqref="H31:M31">
    <cfRule type="cellIs" dxfId="4" priority="5" operator="lessThanOrEqual">
      <formula>0</formula>
    </cfRule>
  </conditionalFormatting>
  <conditionalFormatting sqref="Q31:R31 T31:U31">
    <cfRule type="cellIs" dxfId="3" priority="4" operator="lessThanOrEqual">
      <formula>0</formula>
    </cfRule>
  </conditionalFormatting>
  <conditionalFormatting sqref="H36:J36">
    <cfRule type="cellIs" dxfId="2" priority="3" operator="lessThanOrEqual">
      <formula>0</formula>
    </cfRule>
  </conditionalFormatting>
  <conditionalFormatting sqref="Q36:S36">
    <cfRule type="cellIs" dxfId="1" priority="2" operator="lessThanOrEqual">
      <formula>0</formula>
    </cfRule>
  </conditionalFormatting>
  <conditionalFormatting sqref="X31">
    <cfRule type="cellIs" dxfId="0" priority="1" operator="lessThanOrEqual">
      <formula>0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9"/>
  <sheetViews>
    <sheetView workbookViewId="0">
      <selection sqref="A1:F1"/>
    </sheetView>
  </sheetViews>
  <sheetFormatPr defaultColWidth="8.33203125" defaultRowHeight="13.2" x14ac:dyDescent="0.25"/>
  <cols>
    <col min="1" max="1" width="53.88671875" style="1382" bestFit="1" customWidth="1"/>
    <col min="2" max="2" width="5.21875" style="1386" customWidth="1"/>
    <col min="3" max="4" width="14.6640625" style="1382" customWidth="1"/>
    <col min="5" max="5" width="12.77734375" style="1382" customWidth="1"/>
    <col min="6" max="6" width="13.21875" style="1382" customWidth="1"/>
    <col min="7" max="7" width="8.33203125" style="1382" customWidth="1"/>
    <col min="8" max="256" width="8.33203125" style="1382"/>
    <col min="257" max="257" width="53.88671875" style="1382" bestFit="1" customWidth="1"/>
    <col min="258" max="258" width="5.21875" style="1382" customWidth="1"/>
    <col min="259" max="260" width="14.6640625" style="1382" customWidth="1"/>
    <col min="261" max="261" width="12.77734375" style="1382" customWidth="1"/>
    <col min="262" max="262" width="13.21875" style="1382" customWidth="1"/>
    <col min="263" max="263" width="8.33203125" style="1382" customWidth="1"/>
    <col min="264" max="512" width="8.33203125" style="1382"/>
    <col min="513" max="513" width="53.88671875" style="1382" bestFit="1" customWidth="1"/>
    <col min="514" max="514" width="5.21875" style="1382" customWidth="1"/>
    <col min="515" max="516" width="14.6640625" style="1382" customWidth="1"/>
    <col min="517" max="517" width="12.77734375" style="1382" customWidth="1"/>
    <col min="518" max="518" width="13.21875" style="1382" customWidth="1"/>
    <col min="519" max="519" width="8.33203125" style="1382" customWidth="1"/>
    <col min="520" max="768" width="8.33203125" style="1382"/>
    <col min="769" max="769" width="53.88671875" style="1382" bestFit="1" customWidth="1"/>
    <col min="770" max="770" width="5.21875" style="1382" customWidth="1"/>
    <col min="771" max="772" width="14.6640625" style="1382" customWidth="1"/>
    <col min="773" max="773" width="12.77734375" style="1382" customWidth="1"/>
    <col min="774" max="774" width="13.21875" style="1382" customWidth="1"/>
    <col min="775" max="775" width="8.33203125" style="1382" customWidth="1"/>
    <col min="776" max="1024" width="8.33203125" style="1382"/>
    <col min="1025" max="1025" width="53.88671875" style="1382" bestFit="1" customWidth="1"/>
    <col min="1026" max="1026" width="5.21875" style="1382" customWidth="1"/>
    <col min="1027" max="1028" width="14.6640625" style="1382" customWidth="1"/>
    <col min="1029" max="1029" width="12.77734375" style="1382" customWidth="1"/>
    <col min="1030" max="1030" width="13.21875" style="1382" customWidth="1"/>
    <col min="1031" max="1031" width="8.33203125" style="1382" customWidth="1"/>
    <col min="1032" max="1280" width="8.33203125" style="1382"/>
    <col min="1281" max="1281" width="53.88671875" style="1382" bestFit="1" customWidth="1"/>
    <col min="1282" max="1282" width="5.21875" style="1382" customWidth="1"/>
    <col min="1283" max="1284" width="14.6640625" style="1382" customWidth="1"/>
    <col min="1285" max="1285" width="12.77734375" style="1382" customWidth="1"/>
    <col min="1286" max="1286" width="13.21875" style="1382" customWidth="1"/>
    <col min="1287" max="1287" width="8.33203125" style="1382" customWidth="1"/>
    <col min="1288" max="1536" width="8.33203125" style="1382"/>
    <col min="1537" max="1537" width="53.88671875" style="1382" bestFit="1" customWidth="1"/>
    <col min="1538" max="1538" width="5.21875" style="1382" customWidth="1"/>
    <col min="1539" max="1540" width="14.6640625" style="1382" customWidth="1"/>
    <col min="1541" max="1541" width="12.77734375" style="1382" customWidth="1"/>
    <col min="1542" max="1542" width="13.21875" style="1382" customWidth="1"/>
    <col min="1543" max="1543" width="8.33203125" style="1382" customWidth="1"/>
    <col min="1544" max="1792" width="8.33203125" style="1382"/>
    <col min="1793" max="1793" width="53.88671875" style="1382" bestFit="1" customWidth="1"/>
    <col min="1794" max="1794" width="5.21875" style="1382" customWidth="1"/>
    <col min="1795" max="1796" width="14.6640625" style="1382" customWidth="1"/>
    <col min="1797" max="1797" width="12.77734375" style="1382" customWidth="1"/>
    <col min="1798" max="1798" width="13.21875" style="1382" customWidth="1"/>
    <col min="1799" max="1799" width="8.33203125" style="1382" customWidth="1"/>
    <col min="1800" max="2048" width="8.33203125" style="1382"/>
    <col min="2049" max="2049" width="53.88671875" style="1382" bestFit="1" customWidth="1"/>
    <col min="2050" max="2050" width="5.21875" style="1382" customWidth="1"/>
    <col min="2051" max="2052" width="14.6640625" style="1382" customWidth="1"/>
    <col min="2053" max="2053" width="12.77734375" style="1382" customWidth="1"/>
    <col min="2054" max="2054" width="13.21875" style="1382" customWidth="1"/>
    <col min="2055" max="2055" width="8.33203125" style="1382" customWidth="1"/>
    <col min="2056" max="2304" width="8.33203125" style="1382"/>
    <col min="2305" max="2305" width="53.88671875" style="1382" bestFit="1" customWidth="1"/>
    <col min="2306" max="2306" width="5.21875" style="1382" customWidth="1"/>
    <col min="2307" max="2308" width="14.6640625" style="1382" customWidth="1"/>
    <col min="2309" max="2309" width="12.77734375" style="1382" customWidth="1"/>
    <col min="2310" max="2310" width="13.21875" style="1382" customWidth="1"/>
    <col min="2311" max="2311" width="8.33203125" style="1382" customWidth="1"/>
    <col min="2312" max="2560" width="8.33203125" style="1382"/>
    <col min="2561" max="2561" width="53.88671875" style="1382" bestFit="1" customWidth="1"/>
    <col min="2562" max="2562" width="5.21875" style="1382" customWidth="1"/>
    <col min="2563" max="2564" width="14.6640625" style="1382" customWidth="1"/>
    <col min="2565" max="2565" width="12.77734375" style="1382" customWidth="1"/>
    <col min="2566" max="2566" width="13.21875" style="1382" customWidth="1"/>
    <col min="2567" max="2567" width="8.33203125" style="1382" customWidth="1"/>
    <col min="2568" max="2816" width="8.33203125" style="1382"/>
    <col min="2817" max="2817" width="53.88671875" style="1382" bestFit="1" customWidth="1"/>
    <col min="2818" max="2818" width="5.21875" style="1382" customWidth="1"/>
    <col min="2819" max="2820" width="14.6640625" style="1382" customWidth="1"/>
    <col min="2821" max="2821" width="12.77734375" style="1382" customWidth="1"/>
    <col min="2822" max="2822" width="13.21875" style="1382" customWidth="1"/>
    <col min="2823" max="2823" width="8.33203125" style="1382" customWidth="1"/>
    <col min="2824" max="3072" width="8.33203125" style="1382"/>
    <col min="3073" max="3073" width="53.88671875" style="1382" bestFit="1" customWidth="1"/>
    <col min="3074" max="3074" width="5.21875" style="1382" customWidth="1"/>
    <col min="3075" max="3076" width="14.6640625" style="1382" customWidth="1"/>
    <col min="3077" max="3077" width="12.77734375" style="1382" customWidth="1"/>
    <col min="3078" max="3078" width="13.21875" style="1382" customWidth="1"/>
    <col min="3079" max="3079" width="8.33203125" style="1382" customWidth="1"/>
    <col min="3080" max="3328" width="8.33203125" style="1382"/>
    <col min="3329" max="3329" width="53.88671875" style="1382" bestFit="1" customWidth="1"/>
    <col min="3330" max="3330" width="5.21875" style="1382" customWidth="1"/>
    <col min="3331" max="3332" width="14.6640625" style="1382" customWidth="1"/>
    <col min="3333" max="3333" width="12.77734375" style="1382" customWidth="1"/>
    <col min="3334" max="3334" width="13.21875" style="1382" customWidth="1"/>
    <col min="3335" max="3335" width="8.33203125" style="1382" customWidth="1"/>
    <col min="3336" max="3584" width="8.33203125" style="1382"/>
    <col min="3585" max="3585" width="53.88671875" style="1382" bestFit="1" customWidth="1"/>
    <col min="3586" max="3586" width="5.21875" style="1382" customWidth="1"/>
    <col min="3587" max="3588" width="14.6640625" style="1382" customWidth="1"/>
    <col min="3589" max="3589" width="12.77734375" style="1382" customWidth="1"/>
    <col min="3590" max="3590" width="13.21875" style="1382" customWidth="1"/>
    <col min="3591" max="3591" width="8.33203125" style="1382" customWidth="1"/>
    <col min="3592" max="3840" width="8.33203125" style="1382"/>
    <col min="3841" max="3841" width="53.88671875" style="1382" bestFit="1" customWidth="1"/>
    <col min="3842" max="3842" width="5.21875" style="1382" customWidth="1"/>
    <col min="3843" max="3844" width="14.6640625" style="1382" customWidth="1"/>
    <col min="3845" max="3845" width="12.77734375" style="1382" customWidth="1"/>
    <col min="3846" max="3846" width="13.21875" style="1382" customWidth="1"/>
    <col min="3847" max="3847" width="8.33203125" style="1382" customWidth="1"/>
    <col min="3848" max="4096" width="8.33203125" style="1382"/>
    <col min="4097" max="4097" width="53.88671875" style="1382" bestFit="1" customWidth="1"/>
    <col min="4098" max="4098" width="5.21875" style="1382" customWidth="1"/>
    <col min="4099" max="4100" width="14.6640625" style="1382" customWidth="1"/>
    <col min="4101" max="4101" width="12.77734375" style="1382" customWidth="1"/>
    <col min="4102" max="4102" width="13.21875" style="1382" customWidth="1"/>
    <col min="4103" max="4103" width="8.33203125" style="1382" customWidth="1"/>
    <col min="4104" max="4352" width="8.33203125" style="1382"/>
    <col min="4353" max="4353" width="53.88671875" style="1382" bestFit="1" customWidth="1"/>
    <col min="4354" max="4354" width="5.21875" style="1382" customWidth="1"/>
    <col min="4355" max="4356" width="14.6640625" style="1382" customWidth="1"/>
    <col min="4357" max="4357" width="12.77734375" style="1382" customWidth="1"/>
    <col min="4358" max="4358" width="13.21875" style="1382" customWidth="1"/>
    <col min="4359" max="4359" width="8.33203125" style="1382" customWidth="1"/>
    <col min="4360" max="4608" width="8.33203125" style="1382"/>
    <col min="4609" max="4609" width="53.88671875" style="1382" bestFit="1" customWidth="1"/>
    <col min="4610" max="4610" width="5.21875" style="1382" customWidth="1"/>
    <col min="4611" max="4612" width="14.6640625" style="1382" customWidth="1"/>
    <col min="4613" max="4613" width="12.77734375" style="1382" customWidth="1"/>
    <col min="4614" max="4614" width="13.21875" style="1382" customWidth="1"/>
    <col min="4615" max="4615" width="8.33203125" style="1382" customWidth="1"/>
    <col min="4616" max="4864" width="8.33203125" style="1382"/>
    <col min="4865" max="4865" width="53.88671875" style="1382" bestFit="1" customWidth="1"/>
    <col min="4866" max="4866" width="5.21875" style="1382" customWidth="1"/>
    <col min="4867" max="4868" width="14.6640625" style="1382" customWidth="1"/>
    <col min="4869" max="4869" width="12.77734375" style="1382" customWidth="1"/>
    <col min="4870" max="4870" width="13.21875" style="1382" customWidth="1"/>
    <col min="4871" max="4871" width="8.33203125" style="1382" customWidth="1"/>
    <col min="4872" max="5120" width="8.33203125" style="1382"/>
    <col min="5121" max="5121" width="53.88671875" style="1382" bestFit="1" customWidth="1"/>
    <col min="5122" max="5122" width="5.21875" style="1382" customWidth="1"/>
    <col min="5123" max="5124" width="14.6640625" style="1382" customWidth="1"/>
    <col min="5125" max="5125" width="12.77734375" style="1382" customWidth="1"/>
    <col min="5126" max="5126" width="13.21875" style="1382" customWidth="1"/>
    <col min="5127" max="5127" width="8.33203125" style="1382" customWidth="1"/>
    <col min="5128" max="5376" width="8.33203125" style="1382"/>
    <col min="5377" max="5377" width="53.88671875" style="1382" bestFit="1" customWidth="1"/>
    <col min="5378" max="5378" width="5.21875" style="1382" customWidth="1"/>
    <col min="5379" max="5380" width="14.6640625" style="1382" customWidth="1"/>
    <col min="5381" max="5381" width="12.77734375" style="1382" customWidth="1"/>
    <col min="5382" max="5382" width="13.21875" style="1382" customWidth="1"/>
    <col min="5383" max="5383" width="8.33203125" style="1382" customWidth="1"/>
    <col min="5384" max="5632" width="8.33203125" style="1382"/>
    <col min="5633" max="5633" width="53.88671875" style="1382" bestFit="1" customWidth="1"/>
    <col min="5634" max="5634" width="5.21875" style="1382" customWidth="1"/>
    <col min="5635" max="5636" width="14.6640625" style="1382" customWidth="1"/>
    <col min="5637" max="5637" width="12.77734375" style="1382" customWidth="1"/>
    <col min="5638" max="5638" width="13.21875" style="1382" customWidth="1"/>
    <col min="5639" max="5639" width="8.33203125" style="1382" customWidth="1"/>
    <col min="5640" max="5888" width="8.33203125" style="1382"/>
    <col min="5889" max="5889" width="53.88671875" style="1382" bestFit="1" customWidth="1"/>
    <col min="5890" max="5890" width="5.21875" style="1382" customWidth="1"/>
    <col min="5891" max="5892" width="14.6640625" style="1382" customWidth="1"/>
    <col min="5893" max="5893" width="12.77734375" style="1382" customWidth="1"/>
    <col min="5894" max="5894" width="13.21875" style="1382" customWidth="1"/>
    <col min="5895" max="5895" width="8.33203125" style="1382" customWidth="1"/>
    <col min="5896" max="6144" width="8.33203125" style="1382"/>
    <col min="6145" max="6145" width="53.88671875" style="1382" bestFit="1" customWidth="1"/>
    <col min="6146" max="6146" width="5.21875" style="1382" customWidth="1"/>
    <col min="6147" max="6148" width="14.6640625" style="1382" customWidth="1"/>
    <col min="6149" max="6149" width="12.77734375" style="1382" customWidth="1"/>
    <col min="6150" max="6150" width="13.21875" style="1382" customWidth="1"/>
    <col min="6151" max="6151" width="8.33203125" style="1382" customWidth="1"/>
    <col min="6152" max="6400" width="8.33203125" style="1382"/>
    <col min="6401" max="6401" width="53.88671875" style="1382" bestFit="1" customWidth="1"/>
    <col min="6402" max="6402" width="5.21875" style="1382" customWidth="1"/>
    <col min="6403" max="6404" width="14.6640625" style="1382" customWidth="1"/>
    <col min="6405" max="6405" width="12.77734375" style="1382" customWidth="1"/>
    <col min="6406" max="6406" width="13.21875" style="1382" customWidth="1"/>
    <col min="6407" max="6407" width="8.33203125" style="1382" customWidth="1"/>
    <col min="6408" max="6656" width="8.33203125" style="1382"/>
    <col min="6657" max="6657" width="53.88671875" style="1382" bestFit="1" customWidth="1"/>
    <col min="6658" max="6658" width="5.21875" style="1382" customWidth="1"/>
    <col min="6659" max="6660" width="14.6640625" style="1382" customWidth="1"/>
    <col min="6661" max="6661" width="12.77734375" style="1382" customWidth="1"/>
    <col min="6662" max="6662" width="13.21875" style="1382" customWidth="1"/>
    <col min="6663" max="6663" width="8.33203125" style="1382" customWidth="1"/>
    <col min="6664" max="6912" width="8.33203125" style="1382"/>
    <col min="6913" max="6913" width="53.88671875" style="1382" bestFit="1" customWidth="1"/>
    <col min="6914" max="6914" width="5.21875" style="1382" customWidth="1"/>
    <col min="6915" max="6916" width="14.6640625" style="1382" customWidth="1"/>
    <col min="6917" max="6917" width="12.77734375" style="1382" customWidth="1"/>
    <col min="6918" max="6918" width="13.21875" style="1382" customWidth="1"/>
    <col min="6919" max="6919" width="8.33203125" style="1382" customWidth="1"/>
    <col min="6920" max="7168" width="8.33203125" style="1382"/>
    <col min="7169" max="7169" width="53.88671875" style="1382" bestFit="1" customWidth="1"/>
    <col min="7170" max="7170" width="5.21875" style="1382" customWidth="1"/>
    <col min="7171" max="7172" width="14.6640625" style="1382" customWidth="1"/>
    <col min="7173" max="7173" width="12.77734375" style="1382" customWidth="1"/>
    <col min="7174" max="7174" width="13.21875" style="1382" customWidth="1"/>
    <col min="7175" max="7175" width="8.33203125" style="1382" customWidth="1"/>
    <col min="7176" max="7424" width="8.33203125" style="1382"/>
    <col min="7425" max="7425" width="53.88671875" style="1382" bestFit="1" customWidth="1"/>
    <col min="7426" max="7426" width="5.21875" style="1382" customWidth="1"/>
    <col min="7427" max="7428" width="14.6640625" style="1382" customWidth="1"/>
    <col min="7429" max="7429" width="12.77734375" style="1382" customWidth="1"/>
    <col min="7430" max="7430" width="13.21875" style="1382" customWidth="1"/>
    <col min="7431" max="7431" width="8.33203125" style="1382" customWidth="1"/>
    <col min="7432" max="7680" width="8.33203125" style="1382"/>
    <col min="7681" max="7681" width="53.88671875" style="1382" bestFit="1" customWidth="1"/>
    <col min="7682" max="7682" width="5.21875" style="1382" customWidth="1"/>
    <col min="7683" max="7684" width="14.6640625" style="1382" customWidth="1"/>
    <col min="7685" max="7685" width="12.77734375" style="1382" customWidth="1"/>
    <col min="7686" max="7686" width="13.21875" style="1382" customWidth="1"/>
    <col min="7687" max="7687" width="8.33203125" style="1382" customWidth="1"/>
    <col min="7688" max="7936" width="8.33203125" style="1382"/>
    <col min="7937" max="7937" width="53.88671875" style="1382" bestFit="1" customWidth="1"/>
    <col min="7938" max="7938" width="5.21875" style="1382" customWidth="1"/>
    <col min="7939" max="7940" width="14.6640625" style="1382" customWidth="1"/>
    <col min="7941" max="7941" width="12.77734375" style="1382" customWidth="1"/>
    <col min="7942" max="7942" width="13.21875" style="1382" customWidth="1"/>
    <col min="7943" max="7943" width="8.33203125" style="1382" customWidth="1"/>
    <col min="7944" max="8192" width="8.33203125" style="1382"/>
    <col min="8193" max="8193" width="53.88671875" style="1382" bestFit="1" customWidth="1"/>
    <col min="8194" max="8194" width="5.21875" style="1382" customWidth="1"/>
    <col min="8195" max="8196" width="14.6640625" style="1382" customWidth="1"/>
    <col min="8197" max="8197" width="12.77734375" style="1382" customWidth="1"/>
    <col min="8198" max="8198" width="13.21875" style="1382" customWidth="1"/>
    <col min="8199" max="8199" width="8.33203125" style="1382" customWidth="1"/>
    <col min="8200" max="8448" width="8.33203125" style="1382"/>
    <col min="8449" max="8449" width="53.88671875" style="1382" bestFit="1" customWidth="1"/>
    <col min="8450" max="8450" width="5.21875" style="1382" customWidth="1"/>
    <col min="8451" max="8452" width="14.6640625" style="1382" customWidth="1"/>
    <col min="8453" max="8453" width="12.77734375" style="1382" customWidth="1"/>
    <col min="8454" max="8454" width="13.21875" style="1382" customWidth="1"/>
    <col min="8455" max="8455" width="8.33203125" style="1382" customWidth="1"/>
    <col min="8456" max="8704" width="8.33203125" style="1382"/>
    <col min="8705" max="8705" width="53.88671875" style="1382" bestFit="1" customWidth="1"/>
    <col min="8706" max="8706" width="5.21875" style="1382" customWidth="1"/>
    <col min="8707" max="8708" width="14.6640625" style="1382" customWidth="1"/>
    <col min="8709" max="8709" width="12.77734375" style="1382" customWidth="1"/>
    <col min="8710" max="8710" width="13.21875" style="1382" customWidth="1"/>
    <col min="8711" max="8711" width="8.33203125" style="1382" customWidth="1"/>
    <col min="8712" max="8960" width="8.33203125" style="1382"/>
    <col min="8961" max="8961" width="53.88671875" style="1382" bestFit="1" customWidth="1"/>
    <col min="8962" max="8962" width="5.21875" style="1382" customWidth="1"/>
    <col min="8963" max="8964" width="14.6640625" style="1382" customWidth="1"/>
    <col min="8965" max="8965" width="12.77734375" style="1382" customWidth="1"/>
    <col min="8966" max="8966" width="13.21875" style="1382" customWidth="1"/>
    <col min="8967" max="8967" width="8.33203125" style="1382" customWidth="1"/>
    <col min="8968" max="9216" width="8.33203125" style="1382"/>
    <col min="9217" max="9217" width="53.88671875" style="1382" bestFit="1" customWidth="1"/>
    <col min="9218" max="9218" width="5.21875" style="1382" customWidth="1"/>
    <col min="9219" max="9220" width="14.6640625" style="1382" customWidth="1"/>
    <col min="9221" max="9221" width="12.77734375" style="1382" customWidth="1"/>
    <col min="9222" max="9222" width="13.21875" style="1382" customWidth="1"/>
    <col min="9223" max="9223" width="8.33203125" style="1382" customWidth="1"/>
    <col min="9224" max="9472" width="8.33203125" style="1382"/>
    <col min="9473" max="9473" width="53.88671875" style="1382" bestFit="1" customWidth="1"/>
    <col min="9474" max="9474" width="5.21875" style="1382" customWidth="1"/>
    <col min="9475" max="9476" width="14.6640625" style="1382" customWidth="1"/>
    <col min="9477" max="9477" width="12.77734375" style="1382" customWidth="1"/>
    <col min="9478" max="9478" width="13.21875" style="1382" customWidth="1"/>
    <col min="9479" max="9479" width="8.33203125" style="1382" customWidth="1"/>
    <col min="9480" max="9728" width="8.33203125" style="1382"/>
    <col min="9729" max="9729" width="53.88671875" style="1382" bestFit="1" customWidth="1"/>
    <col min="9730" max="9730" width="5.21875" style="1382" customWidth="1"/>
    <col min="9731" max="9732" width="14.6640625" style="1382" customWidth="1"/>
    <col min="9733" max="9733" width="12.77734375" style="1382" customWidth="1"/>
    <col min="9734" max="9734" width="13.21875" style="1382" customWidth="1"/>
    <col min="9735" max="9735" width="8.33203125" style="1382" customWidth="1"/>
    <col min="9736" max="9984" width="8.33203125" style="1382"/>
    <col min="9985" max="9985" width="53.88671875" style="1382" bestFit="1" customWidth="1"/>
    <col min="9986" max="9986" width="5.21875" style="1382" customWidth="1"/>
    <col min="9987" max="9988" width="14.6640625" style="1382" customWidth="1"/>
    <col min="9989" max="9989" width="12.77734375" style="1382" customWidth="1"/>
    <col min="9990" max="9990" width="13.21875" style="1382" customWidth="1"/>
    <col min="9991" max="9991" width="8.33203125" style="1382" customWidth="1"/>
    <col min="9992" max="10240" width="8.33203125" style="1382"/>
    <col min="10241" max="10241" width="53.88671875" style="1382" bestFit="1" customWidth="1"/>
    <col min="10242" max="10242" width="5.21875" style="1382" customWidth="1"/>
    <col min="10243" max="10244" width="14.6640625" style="1382" customWidth="1"/>
    <col min="10245" max="10245" width="12.77734375" style="1382" customWidth="1"/>
    <col min="10246" max="10246" width="13.21875" style="1382" customWidth="1"/>
    <col min="10247" max="10247" width="8.33203125" style="1382" customWidth="1"/>
    <col min="10248" max="10496" width="8.33203125" style="1382"/>
    <col min="10497" max="10497" width="53.88671875" style="1382" bestFit="1" customWidth="1"/>
    <col min="10498" max="10498" width="5.21875" style="1382" customWidth="1"/>
    <col min="10499" max="10500" width="14.6640625" style="1382" customWidth="1"/>
    <col min="10501" max="10501" width="12.77734375" style="1382" customWidth="1"/>
    <col min="10502" max="10502" width="13.21875" style="1382" customWidth="1"/>
    <col min="10503" max="10503" width="8.33203125" style="1382" customWidth="1"/>
    <col min="10504" max="10752" width="8.33203125" style="1382"/>
    <col min="10753" max="10753" width="53.88671875" style="1382" bestFit="1" customWidth="1"/>
    <col min="10754" max="10754" width="5.21875" style="1382" customWidth="1"/>
    <col min="10755" max="10756" width="14.6640625" style="1382" customWidth="1"/>
    <col min="10757" max="10757" width="12.77734375" style="1382" customWidth="1"/>
    <col min="10758" max="10758" width="13.21875" style="1382" customWidth="1"/>
    <col min="10759" max="10759" width="8.33203125" style="1382" customWidth="1"/>
    <col min="10760" max="11008" width="8.33203125" style="1382"/>
    <col min="11009" max="11009" width="53.88671875" style="1382" bestFit="1" customWidth="1"/>
    <col min="11010" max="11010" width="5.21875" style="1382" customWidth="1"/>
    <col min="11011" max="11012" width="14.6640625" style="1382" customWidth="1"/>
    <col min="11013" max="11013" width="12.77734375" style="1382" customWidth="1"/>
    <col min="11014" max="11014" width="13.21875" style="1382" customWidth="1"/>
    <col min="11015" max="11015" width="8.33203125" style="1382" customWidth="1"/>
    <col min="11016" max="11264" width="8.33203125" style="1382"/>
    <col min="11265" max="11265" width="53.88671875" style="1382" bestFit="1" customWidth="1"/>
    <col min="11266" max="11266" width="5.21875" style="1382" customWidth="1"/>
    <col min="11267" max="11268" width="14.6640625" style="1382" customWidth="1"/>
    <col min="11269" max="11269" width="12.77734375" style="1382" customWidth="1"/>
    <col min="11270" max="11270" width="13.21875" style="1382" customWidth="1"/>
    <col min="11271" max="11271" width="8.33203125" style="1382" customWidth="1"/>
    <col min="11272" max="11520" width="8.33203125" style="1382"/>
    <col min="11521" max="11521" width="53.88671875" style="1382" bestFit="1" customWidth="1"/>
    <col min="11522" max="11522" width="5.21875" style="1382" customWidth="1"/>
    <col min="11523" max="11524" width="14.6640625" style="1382" customWidth="1"/>
    <col min="11525" max="11525" width="12.77734375" style="1382" customWidth="1"/>
    <col min="11526" max="11526" width="13.21875" style="1382" customWidth="1"/>
    <col min="11527" max="11527" width="8.33203125" style="1382" customWidth="1"/>
    <col min="11528" max="11776" width="8.33203125" style="1382"/>
    <col min="11777" max="11777" width="53.88671875" style="1382" bestFit="1" customWidth="1"/>
    <col min="11778" max="11778" width="5.21875" style="1382" customWidth="1"/>
    <col min="11779" max="11780" width="14.6640625" style="1382" customWidth="1"/>
    <col min="11781" max="11781" width="12.77734375" style="1382" customWidth="1"/>
    <col min="11782" max="11782" width="13.21875" style="1382" customWidth="1"/>
    <col min="11783" max="11783" width="8.33203125" style="1382" customWidth="1"/>
    <col min="11784" max="12032" width="8.33203125" style="1382"/>
    <col min="12033" max="12033" width="53.88671875" style="1382" bestFit="1" customWidth="1"/>
    <col min="12034" max="12034" width="5.21875" style="1382" customWidth="1"/>
    <col min="12035" max="12036" width="14.6640625" style="1382" customWidth="1"/>
    <col min="12037" max="12037" width="12.77734375" style="1382" customWidth="1"/>
    <col min="12038" max="12038" width="13.21875" style="1382" customWidth="1"/>
    <col min="12039" max="12039" width="8.33203125" style="1382" customWidth="1"/>
    <col min="12040" max="12288" width="8.33203125" style="1382"/>
    <col min="12289" max="12289" width="53.88671875" style="1382" bestFit="1" customWidth="1"/>
    <col min="12290" max="12290" width="5.21875" style="1382" customWidth="1"/>
    <col min="12291" max="12292" width="14.6640625" style="1382" customWidth="1"/>
    <col min="12293" max="12293" width="12.77734375" style="1382" customWidth="1"/>
    <col min="12294" max="12294" width="13.21875" style="1382" customWidth="1"/>
    <col min="12295" max="12295" width="8.33203125" style="1382" customWidth="1"/>
    <col min="12296" max="12544" width="8.33203125" style="1382"/>
    <col min="12545" max="12545" width="53.88671875" style="1382" bestFit="1" customWidth="1"/>
    <col min="12546" max="12546" width="5.21875" style="1382" customWidth="1"/>
    <col min="12547" max="12548" width="14.6640625" style="1382" customWidth="1"/>
    <col min="12549" max="12549" width="12.77734375" style="1382" customWidth="1"/>
    <col min="12550" max="12550" width="13.21875" style="1382" customWidth="1"/>
    <col min="12551" max="12551" width="8.33203125" style="1382" customWidth="1"/>
    <col min="12552" max="12800" width="8.33203125" style="1382"/>
    <col min="12801" max="12801" width="53.88671875" style="1382" bestFit="1" customWidth="1"/>
    <col min="12802" max="12802" width="5.21875" style="1382" customWidth="1"/>
    <col min="12803" max="12804" width="14.6640625" style="1382" customWidth="1"/>
    <col min="12805" max="12805" width="12.77734375" style="1382" customWidth="1"/>
    <col min="12806" max="12806" width="13.21875" style="1382" customWidth="1"/>
    <col min="12807" max="12807" width="8.33203125" style="1382" customWidth="1"/>
    <col min="12808" max="13056" width="8.33203125" style="1382"/>
    <col min="13057" max="13057" width="53.88671875" style="1382" bestFit="1" customWidth="1"/>
    <col min="13058" max="13058" width="5.21875" style="1382" customWidth="1"/>
    <col min="13059" max="13060" width="14.6640625" style="1382" customWidth="1"/>
    <col min="13061" max="13061" width="12.77734375" style="1382" customWidth="1"/>
    <col min="13062" max="13062" width="13.21875" style="1382" customWidth="1"/>
    <col min="13063" max="13063" width="8.33203125" style="1382" customWidth="1"/>
    <col min="13064" max="13312" width="8.33203125" style="1382"/>
    <col min="13313" max="13313" width="53.88671875" style="1382" bestFit="1" customWidth="1"/>
    <col min="13314" max="13314" width="5.21875" style="1382" customWidth="1"/>
    <col min="13315" max="13316" width="14.6640625" style="1382" customWidth="1"/>
    <col min="13317" max="13317" width="12.77734375" style="1382" customWidth="1"/>
    <col min="13318" max="13318" width="13.21875" style="1382" customWidth="1"/>
    <col min="13319" max="13319" width="8.33203125" style="1382" customWidth="1"/>
    <col min="13320" max="13568" width="8.33203125" style="1382"/>
    <col min="13569" max="13569" width="53.88671875" style="1382" bestFit="1" customWidth="1"/>
    <col min="13570" max="13570" width="5.21875" style="1382" customWidth="1"/>
    <col min="13571" max="13572" width="14.6640625" style="1382" customWidth="1"/>
    <col min="13573" max="13573" width="12.77734375" style="1382" customWidth="1"/>
    <col min="13574" max="13574" width="13.21875" style="1382" customWidth="1"/>
    <col min="13575" max="13575" width="8.33203125" style="1382" customWidth="1"/>
    <col min="13576" max="13824" width="8.33203125" style="1382"/>
    <col min="13825" max="13825" width="53.88671875" style="1382" bestFit="1" customWidth="1"/>
    <col min="13826" max="13826" width="5.21875" style="1382" customWidth="1"/>
    <col min="13827" max="13828" width="14.6640625" style="1382" customWidth="1"/>
    <col min="13829" max="13829" width="12.77734375" style="1382" customWidth="1"/>
    <col min="13830" max="13830" width="13.21875" style="1382" customWidth="1"/>
    <col min="13831" max="13831" width="8.33203125" style="1382" customWidth="1"/>
    <col min="13832" max="14080" width="8.33203125" style="1382"/>
    <col min="14081" max="14081" width="53.88671875" style="1382" bestFit="1" customWidth="1"/>
    <col min="14082" max="14082" width="5.21875" style="1382" customWidth="1"/>
    <col min="14083" max="14084" width="14.6640625" style="1382" customWidth="1"/>
    <col min="14085" max="14085" width="12.77734375" style="1382" customWidth="1"/>
    <col min="14086" max="14086" width="13.21875" style="1382" customWidth="1"/>
    <col min="14087" max="14087" width="8.33203125" style="1382" customWidth="1"/>
    <col min="14088" max="14336" width="8.33203125" style="1382"/>
    <col min="14337" max="14337" width="53.88671875" style="1382" bestFit="1" customWidth="1"/>
    <col min="14338" max="14338" width="5.21875" style="1382" customWidth="1"/>
    <col min="14339" max="14340" width="14.6640625" style="1382" customWidth="1"/>
    <col min="14341" max="14341" width="12.77734375" style="1382" customWidth="1"/>
    <col min="14342" max="14342" width="13.21875" style="1382" customWidth="1"/>
    <col min="14343" max="14343" width="8.33203125" style="1382" customWidth="1"/>
    <col min="14344" max="14592" width="8.33203125" style="1382"/>
    <col min="14593" max="14593" width="53.88671875" style="1382" bestFit="1" customWidth="1"/>
    <col min="14594" max="14594" width="5.21875" style="1382" customWidth="1"/>
    <col min="14595" max="14596" width="14.6640625" style="1382" customWidth="1"/>
    <col min="14597" max="14597" width="12.77734375" style="1382" customWidth="1"/>
    <col min="14598" max="14598" width="13.21875" style="1382" customWidth="1"/>
    <col min="14599" max="14599" width="8.33203125" style="1382" customWidth="1"/>
    <col min="14600" max="14848" width="8.33203125" style="1382"/>
    <col min="14849" max="14849" width="53.88671875" style="1382" bestFit="1" customWidth="1"/>
    <col min="14850" max="14850" width="5.21875" style="1382" customWidth="1"/>
    <col min="14851" max="14852" width="14.6640625" style="1382" customWidth="1"/>
    <col min="14853" max="14853" width="12.77734375" style="1382" customWidth="1"/>
    <col min="14854" max="14854" width="13.21875" style="1382" customWidth="1"/>
    <col min="14855" max="14855" width="8.33203125" style="1382" customWidth="1"/>
    <col min="14856" max="15104" width="8.33203125" style="1382"/>
    <col min="15105" max="15105" width="53.88671875" style="1382" bestFit="1" customWidth="1"/>
    <col min="15106" max="15106" width="5.21875" style="1382" customWidth="1"/>
    <col min="15107" max="15108" width="14.6640625" style="1382" customWidth="1"/>
    <col min="15109" max="15109" width="12.77734375" style="1382" customWidth="1"/>
    <col min="15110" max="15110" width="13.21875" style="1382" customWidth="1"/>
    <col min="15111" max="15111" width="8.33203125" style="1382" customWidth="1"/>
    <col min="15112" max="15360" width="8.33203125" style="1382"/>
    <col min="15361" max="15361" width="53.88671875" style="1382" bestFit="1" customWidth="1"/>
    <col min="15362" max="15362" width="5.21875" style="1382" customWidth="1"/>
    <col min="15363" max="15364" width="14.6640625" style="1382" customWidth="1"/>
    <col min="15365" max="15365" width="12.77734375" style="1382" customWidth="1"/>
    <col min="15366" max="15366" width="13.21875" style="1382" customWidth="1"/>
    <col min="15367" max="15367" width="8.33203125" style="1382" customWidth="1"/>
    <col min="15368" max="15616" width="8.33203125" style="1382"/>
    <col min="15617" max="15617" width="53.88671875" style="1382" bestFit="1" customWidth="1"/>
    <col min="15618" max="15618" width="5.21875" style="1382" customWidth="1"/>
    <col min="15619" max="15620" width="14.6640625" style="1382" customWidth="1"/>
    <col min="15621" max="15621" width="12.77734375" style="1382" customWidth="1"/>
    <col min="15622" max="15622" width="13.21875" style="1382" customWidth="1"/>
    <col min="15623" max="15623" width="8.33203125" style="1382" customWidth="1"/>
    <col min="15624" max="15872" width="8.33203125" style="1382"/>
    <col min="15873" max="15873" width="53.88671875" style="1382" bestFit="1" customWidth="1"/>
    <col min="15874" max="15874" width="5.21875" style="1382" customWidth="1"/>
    <col min="15875" max="15876" width="14.6640625" style="1382" customWidth="1"/>
    <col min="15877" max="15877" width="12.77734375" style="1382" customWidth="1"/>
    <col min="15878" max="15878" width="13.21875" style="1382" customWidth="1"/>
    <col min="15879" max="15879" width="8.33203125" style="1382" customWidth="1"/>
    <col min="15880" max="16128" width="8.33203125" style="1382"/>
    <col min="16129" max="16129" width="53.88671875" style="1382" bestFit="1" customWidth="1"/>
    <col min="16130" max="16130" width="5.21875" style="1382" customWidth="1"/>
    <col min="16131" max="16132" width="14.6640625" style="1382" customWidth="1"/>
    <col min="16133" max="16133" width="12.77734375" style="1382" customWidth="1"/>
    <col min="16134" max="16134" width="13.21875" style="1382" customWidth="1"/>
    <col min="16135" max="16135" width="8.33203125" style="1382" customWidth="1"/>
    <col min="16136" max="16384" width="8.33203125" style="1382"/>
  </cols>
  <sheetData>
    <row r="1" spans="1:6" x14ac:dyDescent="0.25">
      <c r="A1" s="1379" t="s">
        <v>1120</v>
      </c>
      <c r="B1" s="1380"/>
      <c r="C1" s="1380"/>
      <c r="D1" s="1380"/>
      <c r="E1" s="1380"/>
      <c r="F1" s="1381"/>
    </row>
    <row r="2" spans="1:6" x14ac:dyDescent="0.25">
      <c r="A2" s="1383" t="s">
        <v>1121</v>
      </c>
      <c r="B2" s="1380"/>
      <c r="C2" s="1380"/>
      <c r="D2" s="1380"/>
      <c r="E2" s="1380"/>
      <c r="F2" s="1381"/>
    </row>
    <row r="3" spans="1:6" x14ac:dyDescent="0.25">
      <c r="A3" s="1384" t="s">
        <v>1122</v>
      </c>
      <c r="B3" s="1381"/>
      <c r="C3" s="1381"/>
      <c r="D3" s="1381"/>
      <c r="E3" s="1381"/>
      <c r="F3" s="1381"/>
    </row>
    <row r="4" spans="1:6" x14ac:dyDescent="0.25">
      <c r="A4" s="1385"/>
      <c r="C4" s="1387"/>
      <c r="D4" s="1388"/>
      <c r="E4" s="1388"/>
    </row>
    <row r="5" spans="1:6" x14ac:dyDescent="0.25">
      <c r="A5" s="1385"/>
      <c r="C5" s="1387"/>
      <c r="D5" s="1388"/>
      <c r="E5" s="1388"/>
    </row>
    <row r="6" spans="1:6" x14ac:dyDescent="0.25">
      <c r="A6" s="1385"/>
      <c r="C6" s="1387"/>
      <c r="D6" s="1388"/>
      <c r="E6" s="1388"/>
    </row>
    <row r="7" spans="1:6" ht="13.8" thickBot="1" x14ac:dyDescent="0.3">
      <c r="A7" s="1385"/>
      <c r="B7" s="1387"/>
      <c r="C7" s="1388"/>
      <c r="D7" s="1388"/>
      <c r="E7" s="1388"/>
    </row>
    <row r="8" spans="1:6" x14ac:dyDescent="0.25">
      <c r="A8" s="1389" t="s">
        <v>219</v>
      </c>
      <c r="B8" s="1390"/>
      <c r="C8" s="1391" t="s">
        <v>410</v>
      </c>
      <c r="D8" s="1392"/>
      <c r="E8" s="1392"/>
      <c r="F8" s="1393"/>
    </row>
    <row r="9" spans="1:6" x14ac:dyDescent="0.25">
      <c r="A9" s="1394"/>
      <c r="B9" s="1395"/>
      <c r="C9" s="1396"/>
      <c r="D9" s="1397"/>
      <c r="E9" s="1397"/>
      <c r="F9" s="1398"/>
    </row>
    <row r="10" spans="1:6" x14ac:dyDescent="0.25">
      <c r="A10" s="1394"/>
      <c r="B10" s="1399"/>
      <c r="C10" s="1400" t="s">
        <v>304</v>
      </c>
      <c r="D10" s="1401" t="s">
        <v>1123</v>
      </c>
      <c r="E10" s="1401" t="s">
        <v>511</v>
      </c>
      <c r="F10" s="1402" t="s">
        <v>9</v>
      </c>
    </row>
    <row r="11" spans="1:6" ht="27.75" customHeight="1" thickBot="1" x14ac:dyDescent="0.3">
      <c r="A11" s="1403"/>
      <c r="B11" s="1404" t="s">
        <v>265</v>
      </c>
      <c r="C11" s="1405"/>
      <c r="D11" s="1406"/>
      <c r="E11" s="1406" t="s">
        <v>1124</v>
      </c>
      <c r="F11" s="1407"/>
    </row>
    <row r="12" spans="1:6" ht="18" customHeight="1" x14ac:dyDescent="0.25">
      <c r="A12" s="1408" t="s">
        <v>266</v>
      </c>
      <c r="B12" s="1409">
        <v>2101</v>
      </c>
      <c r="C12" s="1410">
        <v>18410</v>
      </c>
      <c r="D12" s="1410">
        <v>18087</v>
      </c>
      <c r="E12" s="1410">
        <v>18087</v>
      </c>
      <c r="F12" s="1411">
        <v>100</v>
      </c>
    </row>
    <row r="13" spans="1:6" ht="18" customHeight="1" x14ac:dyDescent="0.25">
      <c r="A13" s="1412" t="s">
        <v>1125</v>
      </c>
      <c r="B13" s="1413">
        <v>2102</v>
      </c>
      <c r="C13" s="1410">
        <v>2629</v>
      </c>
      <c r="D13" s="1410">
        <v>2641</v>
      </c>
      <c r="E13" s="1410">
        <v>2641</v>
      </c>
      <c r="F13" s="1414">
        <v>100</v>
      </c>
    </row>
    <row r="14" spans="1:6" ht="18" customHeight="1" x14ac:dyDescent="0.25">
      <c r="A14" s="1412" t="s">
        <v>268</v>
      </c>
      <c r="B14" s="1413">
        <v>2103</v>
      </c>
      <c r="C14" s="1410">
        <v>7828</v>
      </c>
      <c r="D14" s="1410">
        <v>12974</v>
      </c>
      <c r="E14" s="1410">
        <v>12974</v>
      </c>
      <c r="F14" s="1414">
        <v>100</v>
      </c>
    </row>
    <row r="15" spans="1:6" ht="18" customHeight="1" x14ac:dyDescent="0.25">
      <c r="A15" s="1412" t="s">
        <v>269</v>
      </c>
      <c r="B15" s="1413">
        <v>2104</v>
      </c>
      <c r="C15" s="1410">
        <v>4813</v>
      </c>
      <c r="D15" s="1410">
        <v>14102</v>
      </c>
      <c r="E15" s="1410">
        <v>13615</v>
      </c>
      <c r="F15" s="1414">
        <v>96.546589136292724</v>
      </c>
    </row>
    <row r="16" spans="1:6" ht="18" customHeight="1" x14ac:dyDescent="0.25">
      <c r="A16" s="1412" t="s">
        <v>1126</v>
      </c>
      <c r="B16" s="1413">
        <v>2105</v>
      </c>
      <c r="C16" s="1410">
        <v>3492</v>
      </c>
      <c r="D16" s="1410">
        <v>3647</v>
      </c>
      <c r="E16" s="1410">
        <v>3647</v>
      </c>
      <c r="F16" s="1414">
        <v>100</v>
      </c>
    </row>
    <row r="17" spans="1:6" ht="18" customHeight="1" x14ac:dyDescent="0.25">
      <c r="A17" s="1412" t="s">
        <v>448</v>
      </c>
      <c r="B17" s="1413">
        <v>2106</v>
      </c>
      <c r="C17" s="1410">
        <v>10329</v>
      </c>
      <c r="D17" s="1410">
        <v>9668</v>
      </c>
      <c r="E17" s="1410">
        <v>9667</v>
      </c>
      <c r="F17" s="1414">
        <v>99.989656599089784</v>
      </c>
    </row>
    <row r="18" spans="1:6" ht="18" customHeight="1" x14ac:dyDescent="0.25">
      <c r="A18" s="1412" t="s">
        <v>272</v>
      </c>
      <c r="B18" s="1413">
        <v>2107</v>
      </c>
      <c r="C18" s="1410">
        <v>69369</v>
      </c>
      <c r="D18" s="1410">
        <v>68417</v>
      </c>
      <c r="E18" s="1410">
        <v>68141</v>
      </c>
      <c r="F18" s="1414">
        <v>99.596591490419044</v>
      </c>
    </row>
    <row r="19" spans="1:6" ht="18" customHeight="1" x14ac:dyDescent="0.25">
      <c r="A19" s="1412" t="s">
        <v>273</v>
      </c>
      <c r="B19" s="1413">
        <v>2108</v>
      </c>
      <c r="C19" s="1410">
        <v>7542</v>
      </c>
      <c r="D19" s="1410">
        <v>7843</v>
      </c>
      <c r="E19" s="1410">
        <v>7843</v>
      </c>
      <c r="F19" s="1414">
        <v>100</v>
      </c>
    </row>
    <row r="20" spans="1:6" ht="18" customHeight="1" x14ac:dyDescent="0.25">
      <c r="A20" s="1412" t="s">
        <v>275</v>
      </c>
      <c r="B20" s="1413">
        <v>2110</v>
      </c>
      <c r="C20" s="1410">
        <v>56665</v>
      </c>
      <c r="D20" s="1410">
        <v>58294</v>
      </c>
      <c r="E20" s="1410">
        <v>58195</v>
      </c>
      <c r="F20" s="1414">
        <v>99.83017120115278</v>
      </c>
    </row>
    <row r="21" spans="1:6" ht="18" customHeight="1" x14ac:dyDescent="0.25">
      <c r="A21" s="1412" t="s">
        <v>1127</v>
      </c>
      <c r="B21" s="1413">
        <v>2111</v>
      </c>
      <c r="C21" s="1410">
        <v>357275</v>
      </c>
      <c r="D21" s="1410">
        <v>445385</v>
      </c>
      <c r="E21" s="1410">
        <v>445384</v>
      </c>
      <c r="F21" s="1414">
        <v>99.999775475150713</v>
      </c>
    </row>
    <row r="22" spans="1:6" ht="18" customHeight="1" x14ac:dyDescent="0.25">
      <c r="A22" s="1412" t="s">
        <v>277</v>
      </c>
      <c r="B22" s="1413">
        <v>2112</v>
      </c>
      <c r="C22" s="1410">
        <v>948750</v>
      </c>
      <c r="D22" s="1410">
        <v>964779</v>
      </c>
      <c r="E22" s="1410">
        <v>964740</v>
      </c>
      <c r="F22" s="1414">
        <v>99.995957623455737</v>
      </c>
    </row>
    <row r="23" spans="1:6" ht="18" customHeight="1" x14ac:dyDescent="0.25">
      <c r="A23" s="1412" t="s">
        <v>278</v>
      </c>
      <c r="B23" s="1413">
        <v>2113</v>
      </c>
      <c r="C23" s="1410">
        <v>257609</v>
      </c>
      <c r="D23" s="1410">
        <v>269537</v>
      </c>
      <c r="E23" s="1410">
        <v>269537</v>
      </c>
      <c r="F23" s="1414">
        <v>100</v>
      </c>
    </row>
    <row r="24" spans="1:6" ht="18" customHeight="1" x14ac:dyDescent="0.25">
      <c r="A24" s="1412" t="s">
        <v>279</v>
      </c>
      <c r="B24" s="1413">
        <v>2115</v>
      </c>
      <c r="C24" s="1410">
        <v>218866</v>
      </c>
      <c r="D24" s="1410">
        <v>218748</v>
      </c>
      <c r="E24" s="1410">
        <v>218590</v>
      </c>
      <c r="F24" s="1414">
        <v>99.927770768189887</v>
      </c>
    </row>
    <row r="25" spans="1:6" ht="18" customHeight="1" x14ac:dyDescent="0.25">
      <c r="A25" s="1412" t="s">
        <v>1128</v>
      </c>
      <c r="B25" s="1413">
        <v>2118</v>
      </c>
      <c r="C25" s="1410">
        <v>11047</v>
      </c>
      <c r="D25" s="1410">
        <v>15421</v>
      </c>
      <c r="E25" s="1410">
        <v>15375</v>
      </c>
      <c r="F25" s="1414">
        <v>99.701705466571553</v>
      </c>
    </row>
    <row r="26" spans="1:6" ht="18" customHeight="1" x14ac:dyDescent="0.25">
      <c r="A26" s="1412" t="s">
        <v>1129</v>
      </c>
      <c r="B26" s="1413">
        <v>2120</v>
      </c>
      <c r="C26" s="1410">
        <v>20847</v>
      </c>
      <c r="D26" s="1410">
        <v>31549</v>
      </c>
      <c r="E26" s="1410">
        <v>31549</v>
      </c>
      <c r="F26" s="1414">
        <v>100</v>
      </c>
    </row>
    <row r="27" spans="1:6" ht="18" customHeight="1" x14ac:dyDescent="0.25">
      <c r="A27" s="1412" t="s">
        <v>282</v>
      </c>
      <c r="B27" s="1413">
        <v>2121</v>
      </c>
      <c r="C27" s="1410">
        <v>36079</v>
      </c>
      <c r="D27" s="1410">
        <v>44414</v>
      </c>
      <c r="E27" s="1410">
        <v>44411</v>
      </c>
      <c r="F27" s="1414">
        <v>99.993245373080569</v>
      </c>
    </row>
    <row r="28" spans="1:6" ht="18" customHeight="1" x14ac:dyDescent="0.25">
      <c r="A28" s="1412" t="s">
        <v>1130</v>
      </c>
      <c r="B28" s="1413">
        <v>2122</v>
      </c>
      <c r="C28" s="1410">
        <v>174976</v>
      </c>
      <c r="D28" s="1410">
        <v>207237</v>
      </c>
      <c r="E28" s="1410">
        <v>206924</v>
      </c>
      <c r="F28" s="1414">
        <v>99.848965194439216</v>
      </c>
    </row>
    <row r="29" spans="1:6" ht="18" customHeight="1" x14ac:dyDescent="0.25">
      <c r="A29" s="1412" t="s">
        <v>284</v>
      </c>
      <c r="B29" s="1413">
        <v>2124</v>
      </c>
      <c r="C29" s="1410">
        <v>18433</v>
      </c>
      <c r="D29" s="1410">
        <v>19432</v>
      </c>
      <c r="E29" s="1410">
        <v>19345</v>
      </c>
      <c r="F29" s="1414">
        <v>99.552284890901603</v>
      </c>
    </row>
    <row r="30" spans="1:6" ht="18" customHeight="1" x14ac:dyDescent="0.25">
      <c r="A30" s="1412" t="s">
        <v>285</v>
      </c>
      <c r="B30" s="1413">
        <v>2126</v>
      </c>
      <c r="C30" s="1410">
        <v>14926</v>
      </c>
      <c r="D30" s="1410">
        <v>18365</v>
      </c>
      <c r="E30" s="1410">
        <v>18189</v>
      </c>
      <c r="F30" s="1414">
        <v>99.04165532262455</v>
      </c>
    </row>
    <row r="31" spans="1:6" ht="18" customHeight="1" x14ac:dyDescent="0.25">
      <c r="A31" s="1412" t="s">
        <v>1131</v>
      </c>
      <c r="B31" s="1413">
        <v>2127</v>
      </c>
      <c r="C31" s="1410">
        <v>41456</v>
      </c>
      <c r="D31" s="1410">
        <v>49008</v>
      </c>
      <c r="E31" s="1410">
        <v>48998</v>
      </c>
      <c r="F31" s="1414">
        <v>99.979595168135816</v>
      </c>
    </row>
    <row r="32" spans="1:6" ht="18" customHeight="1" x14ac:dyDescent="0.25">
      <c r="A32" s="1412" t="s">
        <v>1132</v>
      </c>
      <c r="B32" s="1413">
        <v>2129</v>
      </c>
      <c r="C32" s="1410">
        <v>27184</v>
      </c>
      <c r="D32" s="1410">
        <v>29887</v>
      </c>
      <c r="E32" s="1410">
        <v>29851</v>
      </c>
      <c r="F32" s="1414">
        <v>99.879546291029541</v>
      </c>
    </row>
    <row r="33" spans="1:6" ht="18" customHeight="1" x14ac:dyDescent="0.25">
      <c r="A33" s="1412" t="s">
        <v>288</v>
      </c>
      <c r="B33" s="1413">
        <v>2131</v>
      </c>
      <c r="C33" s="1410">
        <v>4430</v>
      </c>
      <c r="D33" s="1410">
        <v>4463</v>
      </c>
      <c r="E33" s="1410">
        <v>4085</v>
      </c>
      <c r="F33" s="1414">
        <v>91.530360743894249</v>
      </c>
    </row>
    <row r="34" spans="1:6" ht="18" customHeight="1" x14ac:dyDescent="0.25">
      <c r="A34" s="1412" t="s">
        <v>289</v>
      </c>
      <c r="B34" s="1413">
        <v>2132</v>
      </c>
      <c r="C34" s="1410">
        <v>14593</v>
      </c>
      <c r="D34" s="1410">
        <v>14761</v>
      </c>
      <c r="E34" s="1410">
        <v>14760</v>
      </c>
      <c r="F34" s="1414">
        <v>99.993225391233651</v>
      </c>
    </row>
    <row r="35" spans="1:6" ht="18" customHeight="1" x14ac:dyDescent="0.25">
      <c r="A35" s="1412" t="s">
        <v>1133</v>
      </c>
      <c r="B35" s="1413">
        <v>2133</v>
      </c>
      <c r="C35" s="1410">
        <v>6164</v>
      </c>
      <c r="D35" s="1410">
        <v>6627</v>
      </c>
      <c r="E35" s="1410">
        <v>6305</v>
      </c>
      <c r="F35" s="1414">
        <v>95.141089482420398</v>
      </c>
    </row>
    <row r="36" spans="1:6" ht="18" customHeight="1" x14ac:dyDescent="0.25">
      <c r="A36" s="1412" t="s">
        <v>1134</v>
      </c>
      <c r="B36" s="1413">
        <v>2134</v>
      </c>
      <c r="C36" s="1410">
        <v>2732</v>
      </c>
      <c r="D36" s="1410">
        <v>2733</v>
      </c>
      <c r="E36" s="1410">
        <v>2730</v>
      </c>
      <c r="F36" s="1414">
        <v>99.890230515916585</v>
      </c>
    </row>
    <row r="37" spans="1:6" ht="18" customHeight="1" x14ac:dyDescent="0.25">
      <c r="A37" s="1412" t="s">
        <v>292</v>
      </c>
      <c r="B37" s="1413">
        <v>2136</v>
      </c>
      <c r="C37" s="1410">
        <v>4357</v>
      </c>
      <c r="D37" s="1410">
        <v>4274</v>
      </c>
      <c r="E37" s="1410">
        <v>3794</v>
      </c>
      <c r="F37" s="1414">
        <v>88.769302760879739</v>
      </c>
    </row>
    <row r="38" spans="1:6" ht="18" customHeight="1" x14ac:dyDescent="0.25">
      <c r="A38" s="1412" t="s">
        <v>293</v>
      </c>
      <c r="B38" s="1413">
        <v>2137</v>
      </c>
      <c r="C38" s="1410">
        <v>2085</v>
      </c>
      <c r="D38" s="1410">
        <v>2308</v>
      </c>
      <c r="E38" s="1410">
        <v>2308</v>
      </c>
      <c r="F38" s="1414">
        <v>100</v>
      </c>
    </row>
    <row r="39" spans="1:6" ht="18" customHeight="1" x14ac:dyDescent="0.25">
      <c r="A39" s="1412" t="s">
        <v>1135</v>
      </c>
      <c r="B39" s="1413">
        <v>2138</v>
      </c>
      <c r="C39" s="1410">
        <v>2676</v>
      </c>
      <c r="D39" s="1410">
        <v>2959</v>
      </c>
      <c r="E39" s="1410">
        <v>2959</v>
      </c>
      <c r="F39" s="1414">
        <v>100</v>
      </c>
    </row>
    <row r="40" spans="1:6" ht="18" customHeight="1" x14ac:dyDescent="0.25">
      <c r="A40" s="1412" t="s">
        <v>295</v>
      </c>
      <c r="B40" s="1413">
        <v>2140</v>
      </c>
      <c r="C40" s="1410">
        <v>1849</v>
      </c>
      <c r="D40" s="1410">
        <v>2063</v>
      </c>
      <c r="E40" s="1410">
        <v>2063</v>
      </c>
      <c r="F40" s="1414">
        <v>100</v>
      </c>
    </row>
    <row r="41" spans="1:6" ht="18" customHeight="1" x14ac:dyDescent="0.25">
      <c r="A41" s="1412" t="s">
        <v>1136</v>
      </c>
      <c r="B41" s="1413">
        <v>2141</v>
      </c>
      <c r="C41" s="1410">
        <v>6562</v>
      </c>
      <c r="D41" s="1410">
        <v>6559</v>
      </c>
      <c r="E41" s="1410">
        <v>5847</v>
      </c>
      <c r="F41" s="1414">
        <v>89.14468669004421</v>
      </c>
    </row>
    <row r="42" spans="1:6" ht="18" customHeight="1" x14ac:dyDescent="0.25">
      <c r="A42" s="1412" t="s">
        <v>297</v>
      </c>
      <c r="B42" s="1413">
        <v>2142</v>
      </c>
      <c r="C42" s="1410">
        <v>1886</v>
      </c>
      <c r="D42" s="1410">
        <v>2420</v>
      </c>
      <c r="E42" s="1410">
        <v>2159</v>
      </c>
      <c r="F42" s="1414">
        <v>89.214876033057848</v>
      </c>
    </row>
    <row r="43" spans="1:6" ht="18" customHeight="1" x14ac:dyDescent="0.25">
      <c r="A43" s="1412" t="s">
        <v>298</v>
      </c>
      <c r="B43" s="1413">
        <v>2148</v>
      </c>
      <c r="C43" s="1410">
        <v>54665</v>
      </c>
      <c r="D43" s="1410">
        <v>12508</v>
      </c>
      <c r="E43" s="1410">
        <v>2850</v>
      </c>
      <c r="F43" s="1414">
        <v>22.785417332906942</v>
      </c>
    </row>
    <row r="44" spans="1:6" ht="18" customHeight="1" x14ac:dyDescent="0.25">
      <c r="A44" s="1415" t="s">
        <v>299</v>
      </c>
      <c r="B44" s="1416">
        <v>2151</v>
      </c>
      <c r="C44" s="1410">
        <v>15484</v>
      </c>
      <c r="D44" s="1410">
        <v>15538</v>
      </c>
      <c r="E44" s="1410">
        <v>15538</v>
      </c>
      <c r="F44" s="1414">
        <v>100</v>
      </c>
    </row>
    <row r="45" spans="1:6" ht="18" customHeight="1" thickBot="1" x14ac:dyDescent="0.3">
      <c r="A45" s="1415" t="s">
        <v>1046</v>
      </c>
      <c r="B45" s="1416">
        <v>2155</v>
      </c>
      <c r="C45" s="1410">
        <v>668</v>
      </c>
      <c r="D45" s="1410">
        <v>743</v>
      </c>
      <c r="E45" s="1410">
        <v>741</v>
      </c>
      <c r="F45" s="1414">
        <v>99.730820995962304</v>
      </c>
    </row>
    <row r="46" spans="1:6" ht="22.5" customHeight="1" thickBot="1" x14ac:dyDescent="0.3">
      <c r="A46" s="1417" t="s">
        <v>851</v>
      </c>
      <c r="B46" s="1418"/>
      <c r="C46" s="1419">
        <v>2426676</v>
      </c>
      <c r="D46" s="1419">
        <v>2587391</v>
      </c>
      <c r="E46" s="1419">
        <v>2573842</v>
      </c>
      <c r="F46" s="1420">
        <v>99.476345090479185</v>
      </c>
    </row>
    <row r="47" spans="1:6" ht="13.8" thickTop="1" x14ac:dyDescent="0.25">
      <c r="A47" s="1421"/>
      <c r="B47" s="1422"/>
      <c r="C47" s="1421"/>
      <c r="D47" s="1421"/>
      <c r="E47" s="1421"/>
    </row>
    <row r="48" spans="1:6" x14ac:dyDescent="0.25">
      <c r="A48" s="1421"/>
      <c r="B48" s="1422"/>
      <c r="C48" s="1421"/>
      <c r="D48" s="1421"/>
      <c r="E48" s="1421"/>
    </row>
    <row r="49" spans="1:5" x14ac:dyDescent="0.25">
      <c r="A49" s="1421"/>
      <c r="B49" s="1422"/>
      <c r="C49" s="1421"/>
      <c r="D49" s="1421"/>
      <c r="E49" s="1421"/>
    </row>
    <row r="50" spans="1:5" x14ac:dyDescent="0.25">
      <c r="A50" s="1421"/>
      <c r="B50" s="1422"/>
      <c r="C50" s="1421"/>
      <c r="D50" s="1421"/>
      <c r="E50" s="1421"/>
    </row>
    <row r="51" spans="1:5" x14ac:dyDescent="0.25">
      <c r="A51" s="1421"/>
      <c r="B51" s="1422"/>
      <c r="C51" s="1421"/>
      <c r="D51" s="1421"/>
      <c r="E51" s="1421"/>
    </row>
    <row r="78" spans="1:5" x14ac:dyDescent="0.25">
      <c r="A78" s="451"/>
      <c r="B78" s="1423"/>
      <c r="C78" s="452"/>
      <c r="D78" s="452"/>
      <c r="E78" s="452"/>
    </row>
    <row r="79" spans="1:5" x14ac:dyDescent="0.25">
      <c r="A79" s="451"/>
      <c r="B79" s="1423"/>
      <c r="C79" s="452"/>
      <c r="D79" s="452"/>
      <c r="E79" s="452"/>
    </row>
    <row r="80" spans="1:5" x14ac:dyDescent="0.25">
      <c r="A80" s="451"/>
      <c r="B80" s="1423"/>
      <c r="C80" s="452"/>
      <c r="D80" s="452"/>
      <c r="E80" s="452"/>
    </row>
    <row r="81" spans="1:5" x14ac:dyDescent="0.25">
      <c r="A81" s="451"/>
      <c r="B81" s="1423"/>
      <c r="C81" s="452"/>
      <c r="D81" s="452"/>
      <c r="E81" s="452"/>
    </row>
    <row r="82" spans="1:5" x14ac:dyDescent="0.25">
      <c r="A82" s="451"/>
      <c r="B82" s="1423"/>
      <c r="C82" s="452"/>
      <c r="D82" s="452"/>
      <c r="E82" s="452"/>
    </row>
    <row r="83" spans="1:5" x14ac:dyDescent="0.25">
      <c r="A83" s="451"/>
      <c r="B83" s="1423"/>
      <c r="C83" s="452"/>
      <c r="D83" s="452"/>
      <c r="E83" s="452"/>
    </row>
    <row r="84" spans="1:5" x14ac:dyDescent="0.25">
      <c r="A84" s="451"/>
      <c r="B84" s="1423"/>
      <c r="C84" s="452"/>
      <c r="D84" s="452"/>
      <c r="E84" s="452"/>
    </row>
    <row r="85" spans="1:5" x14ac:dyDescent="0.25">
      <c r="A85" s="451"/>
      <c r="B85" s="1423"/>
      <c r="C85" s="452"/>
      <c r="D85" s="452"/>
      <c r="E85" s="452"/>
    </row>
    <row r="86" spans="1:5" x14ac:dyDescent="0.25">
      <c r="A86" s="451"/>
      <c r="B86" s="1423"/>
      <c r="C86" s="452"/>
      <c r="D86" s="452"/>
      <c r="E86" s="452"/>
    </row>
    <row r="87" spans="1:5" x14ac:dyDescent="0.25">
      <c r="A87" s="451"/>
      <c r="B87" s="1423"/>
      <c r="C87" s="452"/>
      <c r="D87" s="452"/>
      <c r="E87" s="452"/>
    </row>
    <row r="88" spans="1:5" x14ac:dyDescent="0.25">
      <c r="A88" s="451"/>
      <c r="B88" s="1423"/>
      <c r="C88" s="452"/>
      <c r="D88" s="452"/>
      <c r="E88" s="452"/>
    </row>
    <row r="89" spans="1:5" x14ac:dyDescent="0.25">
      <c r="A89" s="451"/>
      <c r="B89" s="1423"/>
      <c r="C89" s="452"/>
      <c r="D89" s="452"/>
      <c r="E89" s="452"/>
    </row>
    <row r="90" spans="1:5" x14ac:dyDescent="0.25">
      <c r="A90" s="451"/>
      <c r="B90" s="1423"/>
      <c r="C90" s="452"/>
      <c r="D90" s="452"/>
      <c r="E90" s="452"/>
    </row>
    <row r="91" spans="1:5" x14ac:dyDescent="0.25">
      <c r="A91" s="451"/>
      <c r="B91" s="1423"/>
      <c r="C91" s="452"/>
      <c r="D91" s="452"/>
      <c r="E91" s="452"/>
    </row>
    <row r="92" spans="1:5" x14ac:dyDescent="0.25">
      <c r="A92" s="451"/>
      <c r="B92" s="1423"/>
      <c r="C92" s="452"/>
      <c r="D92" s="452"/>
      <c r="E92" s="452"/>
    </row>
    <row r="93" spans="1:5" x14ac:dyDescent="0.25">
      <c r="A93" s="451"/>
      <c r="B93" s="1423"/>
      <c r="C93" s="452"/>
      <c r="D93" s="452"/>
      <c r="E93" s="452"/>
    </row>
    <row r="94" spans="1:5" x14ac:dyDescent="0.25">
      <c r="A94" s="451"/>
      <c r="B94" s="1423"/>
      <c r="C94" s="452"/>
      <c r="D94" s="452"/>
      <c r="E94" s="452"/>
    </row>
    <row r="95" spans="1:5" x14ac:dyDescent="0.25">
      <c r="A95" s="451"/>
      <c r="B95" s="1423"/>
      <c r="C95" s="452"/>
      <c r="D95" s="452"/>
      <c r="E95" s="452"/>
    </row>
    <row r="96" spans="1:5" x14ac:dyDescent="0.25">
      <c r="A96" s="451"/>
      <c r="B96" s="1423"/>
      <c r="C96" s="452"/>
      <c r="D96" s="452"/>
      <c r="E96" s="452"/>
    </row>
    <row r="97" spans="1:5" x14ac:dyDescent="0.25">
      <c r="A97" s="451"/>
      <c r="B97" s="1423"/>
      <c r="C97" s="452"/>
      <c r="D97" s="452"/>
      <c r="E97" s="452"/>
    </row>
    <row r="98" spans="1:5" x14ac:dyDescent="0.25">
      <c r="A98" s="451"/>
      <c r="B98" s="1423"/>
      <c r="C98" s="452"/>
      <c r="D98" s="452"/>
      <c r="E98" s="452"/>
    </row>
    <row r="99" spans="1:5" x14ac:dyDescent="0.25">
      <c r="A99" s="451"/>
      <c r="B99" s="1423"/>
      <c r="C99" s="452"/>
      <c r="D99" s="452"/>
      <c r="E99" s="452"/>
    </row>
    <row r="100" spans="1:5" x14ac:dyDescent="0.25">
      <c r="A100" s="451"/>
      <c r="B100" s="1423"/>
      <c r="C100" s="452"/>
      <c r="D100" s="452"/>
      <c r="E100" s="452"/>
    </row>
    <row r="101" spans="1:5" x14ac:dyDescent="0.25">
      <c r="A101" s="451"/>
      <c r="B101" s="1423"/>
      <c r="C101" s="452"/>
      <c r="D101" s="452"/>
      <c r="E101" s="452"/>
    </row>
    <row r="102" spans="1:5" x14ac:dyDescent="0.25">
      <c r="A102" s="451"/>
      <c r="B102" s="1423"/>
      <c r="C102" s="452"/>
      <c r="D102" s="452"/>
      <c r="E102" s="452"/>
    </row>
    <row r="103" spans="1:5" x14ac:dyDescent="0.25">
      <c r="A103" s="451"/>
      <c r="B103" s="1423"/>
      <c r="C103" s="452"/>
      <c r="D103" s="452"/>
      <c r="E103" s="452"/>
    </row>
    <row r="104" spans="1:5" x14ac:dyDescent="0.25">
      <c r="A104" s="451"/>
      <c r="B104" s="1423"/>
      <c r="C104" s="452"/>
      <c r="D104" s="452"/>
      <c r="E104" s="452"/>
    </row>
    <row r="105" spans="1:5" x14ac:dyDescent="0.25">
      <c r="A105" s="451"/>
      <c r="B105" s="1423"/>
      <c r="C105" s="452"/>
      <c r="D105" s="452"/>
      <c r="E105" s="452"/>
    </row>
    <row r="106" spans="1:5" x14ac:dyDescent="0.25">
      <c r="A106" s="451"/>
      <c r="B106" s="1423"/>
      <c r="C106" s="452"/>
      <c r="D106" s="452"/>
      <c r="E106" s="452"/>
    </row>
    <row r="107" spans="1:5" x14ac:dyDescent="0.25">
      <c r="A107" s="451"/>
      <c r="B107" s="1423"/>
      <c r="C107" s="452"/>
      <c r="D107" s="452"/>
      <c r="E107" s="452"/>
    </row>
    <row r="108" spans="1:5" x14ac:dyDescent="0.25">
      <c r="A108" s="451"/>
      <c r="B108" s="1423"/>
      <c r="C108" s="452"/>
      <c r="D108" s="452"/>
      <c r="E108" s="452"/>
    </row>
    <row r="109" spans="1:5" x14ac:dyDescent="0.25">
      <c r="A109" s="451"/>
      <c r="B109" s="1423"/>
      <c r="C109" s="452"/>
      <c r="D109" s="452"/>
      <c r="E109" s="452"/>
    </row>
    <row r="110" spans="1:5" x14ac:dyDescent="0.25">
      <c r="A110" s="451"/>
      <c r="B110" s="1423"/>
      <c r="C110" s="452"/>
      <c r="D110" s="452"/>
      <c r="E110" s="452"/>
    </row>
    <row r="111" spans="1:5" x14ac:dyDescent="0.25">
      <c r="A111" s="451"/>
      <c r="B111" s="1423"/>
      <c r="C111" s="452"/>
      <c r="D111" s="452"/>
      <c r="E111" s="452"/>
    </row>
    <row r="112" spans="1:5" x14ac:dyDescent="0.25">
      <c r="A112" s="451"/>
      <c r="B112" s="1423"/>
      <c r="C112" s="452"/>
      <c r="D112" s="452"/>
      <c r="E112" s="452"/>
    </row>
    <row r="113" spans="1:5" x14ac:dyDescent="0.25">
      <c r="A113" s="451"/>
      <c r="B113" s="1423"/>
      <c r="C113" s="452"/>
      <c r="D113" s="452"/>
      <c r="E113" s="452"/>
    </row>
    <row r="114" spans="1:5" x14ac:dyDescent="0.25">
      <c r="A114" s="451"/>
      <c r="B114" s="1423"/>
      <c r="C114" s="452"/>
      <c r="D114" s="452"/>
      <c r="E114" s="452"/>
    </row>
    <row r="115" spans="1:5" x14ac:dyDescent="0.25">
      <c r="A115" s="451"/>
      <c r="B115" s="1423"/>
      <c r="C115" s="452"/>
      <c r="D115" s="452"/>
      <c r="E115" s="452"/>
    </row>
    <row r="116" spans="1:5" x14ac:dyDescent="0.25">
      <c r="A116" s="451"/>
      <c r="B116" s="1423"/>
      <c r="C116" s="452"/>
      <c r="D116" s="452"/>
      <c r="E116" s="452"/>
    </row>
    <row r="117" spans="1:5" x14ac:dyDescent="0.25">
      <c r="A117" s="451"/>
      <c r="B117" s="1423"/>
      <c r="C117" s="452"/>
      <c r="D117" s="452"/>
      <c r="E117" s="452"/>
    </row>
    <row r="118" spans="1:5" x14ac:dyDescent="0.25">
      <c r="A118" s="451"/>
      <c r="B118" s="1423"/>
      <c r="C118" s="452"/>
      <c r="D118" s="452"/>
      <c r="E118" s="452"/>
    </row>
    <row r="119" spans="1:5" x14ac:dyDescent="0.25">
      <c r="A119" s="451"/>
      <c r="B119" s="1423"/>
      <c r="C119" s="452"/>
      <c r="D119" s="452"/>
      <c r="E119" s="452"/>
    </row>
    <row r="120" spans="1:5" x14ac:dyDescent="0.25">
      <c r="A120" s="451"/>
      <c r="B120" s="1423"/>
      <c r="C120" s="452"/>
      <c r="D120" s="452"/>
      <c r="E120" s="452"/>
    </row>
    <row r="121" spans="1:5" x14ac:dyDescent="0.25">
      <c r="A121" s="451"/>
      <c r="B121" s="1423"/>
      <c r="C121" s="452"/>
      <c r="D121" s="452"/>
      <c r="E121" s="452"/>
    </row>
    <row r="122" spans="1:5" x14ac:dyDescent="0.25">
      <c r="A122" s="451"/>
      <c r="B122" s="1423"/>
      <c r="C122" s="452"/>
      <c r="D122" s="452"/>
      <c r="E122" s="452"/>
    </row>
    <row r="123" spans="1:5" x14ac:dyDescent="0.25">
      <c r="A123" s="451"/>
      <c r="B123" s="1423"/>
      <c r="C123" s="452"/>
      <c r="D123" s="452"/>
      <c r="E123" s="452"/>
    </row>
    <row r="124" spans="1:5" x14ac:dyDescent="0.25">
      <c r="A124" s="451"/>
      <c r="B124" s="1423"/>
      <c r="C124" s="452"/>
      <c r="D124" s="452"/>
      <c r="E124" s="452"/>
    </row>
    <row r="125" spans="1:5" x14ac:dyDescent="0.25">
      <c r="A125" s="451"/>
      <c r="B125" s="1423"/>
      <c r="C125" s="452"/>
      <c r="D125" s="452"/>
      <c r="E125" s="452"/>
    </row>
    <row r="126" spans="1:5" x14ac:dyDescent="0.25">
      <c r="A126" s="451"/>
      <c r="B126" s="1423"/>
      <c r="C126" s="452"/>
      <c r="D126" s="452"/>
      <c r="E126" s="452"/>
    </row>
    <row r="127" spans="1:5" x14ac:dyDescent="0.25">
      <c r="A127" s="451"/>
      <c r="B127" s="1424"/>
      <c r="C127" s="452"/>
      <c r="D127" s="452"/>
      <c r="E127" s="452"/>
    </row>
    <row r="128" spans="1:5" x14ac:dyDescent="0.25">
      <c r="A128" s="451"/>
      <c r="B128" s="1424"/>
      <c r="C128" s="452"/>
      <c r="D128" s="452"/>
      <c r="E128" s="452"/>
    </row>
    <row r="129" spans="1:5" x14ac:dyDescent="0.25">
      <c r="A129" s="451"/>
      <c r="B129" s="1424"/>
      <c r="C129" s="452"/>
      <c r="D129" s="452"/>
      <c r="E129" s="452"/>
    </row>
    <row r="130" spans="1:5" x14ac:dyDescent="0.25">
      <c r="A130" s="451"/>
      <c r="B130" s="1424"/>
      <c r="C130" s="452"/>
      <c r="D130" s="452"/>
      <c r="E130" s="452"/>
    </row>
    <row r="131" spans="1:5" x14ac:dyDescent="0.25">
      <c r="A131" s="451"/>
      <c r="B131" s="1424"/>
      <c r="C131" s="452"/>
      <c r="D131" s="452"/>
      <c r="E131" s="452"/>
    </row>
    <row r="132" spans="1:5" x14ac:dyDescent="0.25">
      <c r="A132" s="452"/>
      <c r="B132" s="1424"/>
      <c r="C132" s="452"/>
      <c r="D132" s="452"/>
      <c r="E132" s="452"/>
    </row>
    <row r="133" spans="1:5" x14ac:dyDescent="0.25">
      <c r="A133" s="451"/>
      <c r="B133" s="1423"/>
      <c r="C133" s="452"/>
      <c r="D133" s="452"/>
      <c r="E133" s="452"/>
    </row>
    <row r="134" spans="1:5" x14ac:dyDescent="0.25">
      <c r="A134" s="451"/>
      <c r="B134" s="1423"/>
      <c r="C134" s="452"/>
      <c r="D134" s="452"/>
      <c r="E134" s="452"/>
    </row>
    <row r="135" spans="1:5" x14ac:dyDescent="0.25">
      <c r="A135" s="451"/>
      <c r="B135" s="1423"/>
      <c r="C135" s="452"/>
      <c r="D135" s="452"/>
      <c r="E135" s="452"/>
    </row>
    <row r="136" spans="1:5" x14ac:dyDescent="0.25">
      <c r="A136" s="451"/>
      <c r="B136" s="1423"/>
      <c r="C136" s="452"/>
      <c r="D136" s="452"/>
      <c r="E136" s="452"/>
    </row>
    <row r="137" spans="1:5" x14ac:dyDescent="0.25">
      <c r="A137" s="451"/>
      <c r="B137" s="1423"/>
      <c r="C137" s="452"/>
      <c r="D137" s="452"/>
      <c r="E137" s="452"/>
    </row>
    <row r="138" spans="1:5" x14ac:dyDescent="0.25">
      <c r="A138" s="451"/>
      <c r="B138" s="1423"/>
      <c r="C138" s="452"/>
      <c r="D138" s="452"/>
      <c r="E138" s="452"/>
    </row>
    <row r="139" spans="1:5" x14ac:dyDescent="0.25">
      <c r="A139" s="451"/>
      <c r="B139" s="1423"/>
      <c r="C139" s="452"/>
      <c r="D139" s="452"/>
      <c r="E139" s="452"/>
    </row>
    <row r="140" spans="1:5" x14ac:dyDescent="0.25">
      <c r="A140" s="451"/>
      <c r="B140" s="1423"/>
      <c r="C140" s="452"/>
      <c r="D140" s="452"/>
      <c r="E140" s="452"/>
    </row>
    <row r="141" spans="1:5" x14ac:dyDescent="0.25">
      <c r="A141" s="451"/>
      <c r="B141" s="1423"/>
      <c r="C141" s="452"/>
      <c r="D141" s="452"/>
      <c r="E141" s="452"/>
    </row>
    <row r="142" spans="1:5" x14ac:dyDescent="0.25">
      <c r="A142" s="451"/>
      <c r="B142" s="1423"/>
      <c r="C142" s="452"/>
      <c r="D142" s="452"/>
      <c r="E142" s="452"/>
    </row>
    <row r="143" spans="1:5" x14ac:dyDescent="0.25">
      <c r="A143" s="451"/>
      <c r="B143" s="1423"/>
      <c r="C143" s="452"/>
      <c r="D143" s="452"/>
      <c r="E143" s="452"/>
    </row>
    <row r="144" spans="1:5" x14ac:dyDescent="0.25">
      <c r="A144" s="451"/>
      <c r="B144" s="1423"/>
      <c r="C144" s="452"/>
      <c r="D144" s="452"/>
      <c r="E144" s="452"/>
    </row>
    <row r="145" spans="1:5" x14ac:dyDescent="0.25">
      <c r="A145" s="451"/>
      <c r="B145" s="1423"/>
      <c r="C145" s="452"/>
      <c r="D145" s="452"/>
      <c r="E145" s="452"/>
    </row>
    <row r="146" spans="1:5" x14ac:dyDescent="0.25">
      <c r="A146" s="451"/>
      <c r="B146" s="1423"/>
      <c r="C146" s="452"/>
      <c r="D146" s="452"/>
      <c r="E146" s="452"/>
    </row>
    <row r="147" spans="1:5" x14ac:dyDescent="0.25">
      <c r="A147" s="451"/>
      <c r="B147" s="1423"/>
      <c r="C147" s="452"/>
      <c r="D147" s="452"/>
      <c r="E147" s="452"/>
    </row>
    <row r="148" spans="1:5" x14ac:dyDescent="0.25">
      <c r="A148" s="451"/>
      <c r="B148" s="1423"/>
      <c r="C148" s="452"/>
      <c r="D148" s="452"/>
      <c r="E148" s="452"/>
    </row>
    <row r="149" spans="1:5" x14ac:dyDescent="0.25">
      <c r="A149" s="451"/>
      <c r="B149" s="1423"/>
      <c r="C149" s="452"/>
      <c r="D149" s="452"/>
      <c r="E149" s="452"/>
    </row>
    <row r="150" spans="1:5" x14ac:dyDescent="0.25">
      <c r="A150" s="451"/>
      <c r="B150" s="1423"/>
      <c r="C150" s="452"/>
      <c r="D150" s="452"/>
      <c r="E150" s="452"/>
    </row>
    <row r="151" spans="1:5" x14ac:dyDescent="0.25">
      <c r="A151" s="451"/>
      <c r="B151" s="1423"/>
      <c r="C151" s="452"/>
      <c r="D151" s="452"/>
      <c r="E151" s="452"/>
    </row>
    <row r="152" spans="1:5" x14ac:dyDescent="0.25">
      <c r="A152" s="451"/>
      <c r="B152" s="1423"/>
      <c r="C152" s="452"/>
      <c r="D152" s="452"/>
      <c r="E152" s="452"/>
    </row>
    <row r="153" spans="1:5" x14ac:dyDescent="0.25">
      <c r="A153" s="451"/>
      <c r="B153" s="1423"/>
      <c r="C153" s="452"/>
      <c r="D153" s="452"/>
      <c r="E153" s="452"/>
    </row>
    <row r="154" spans="1:5" x14ac:dyDescent="0.25">
      <c r="A154" s="451"/>
      <c r="B154" s="1423"/>
      <c r="C154" s="452"/>
      <c r="D154" s="452"/>
      <c r="E154" s="452"/>
    </row>
    <row r="155" spans="1:5" x14ac:dyDescent="0.25">
      <c r="A155" s="451"/>
      <c r="B155" s="1423"/>
      <c r="C155" s="452"/>
      <c r="D155" s="452"/>
      <c r="E155" s="452"/>
    </row>
    <row r="156" spans="1:5" x14ac:dyDescent="0.25">
      <c r="A156" s="451"/>
      <c r="B156" s="1423"/>
      <c r="C156" s="452"/>
      <c r="D156" s="452"/>
      <c r="E156" s="452"/>
    </row>
    <row r="157" spans="1:5" x14ac:dyDescent="0.25">
      <c r="A157" s="451"/>
      <c r="B157" s="1423"/>
      <c r="C157" s="452"/>
      <c r="D157" s="452"/>
      <c r="E157" s="452"/>
    </row>
    <row r="158" spans="1:5" x14ac:dyDescent="0.25">
      <c r="A158" s="451"/>
      <c r="B158" s="1423"/>
      <c r="C158" s="452"/>
      <c r="D158" s="452"/>
      <c r="E158" s="452"/>
    </row>
    <row r="159" spans="1:5" x14ac:dyDescent="0.25">
      <c r="A159" s="451"/>
      <c r="B159" s="1423"/>
      <c r="C159" s="452"/>
      <c r="D159" s="452"/>
      <c r="E159" s="452"/>
    </row>
    <row r="160" spans="1:5" x14ac:dyDescent="0.25">
      <c r="A160" s="451"/>
      <c r="B160" s="1423"/>
      <c r="C160" s="452"/>
      <c r="D160" s="452"/>
      <c r="E160" s="452"/>
    </row>
    <row r="161" spans="1:5" x14ac:dyDescent="0.25">
      <c r="A161" s="451"/>
      <c r="B161" s="1423"/>
      <c r="C161" s="452"/>
      <c r="D161" s="452"/>
      <c r="E161" s="452"/>
    </row>
    <row r="162" spans="1:5" x14ac:dyDescent="0.25">
      <c r="A162" s="451"/>
      <c r="B162" s="1423"/>
      <c r="C162" s="452"/>
      <c r="D162" s="452"/>
      <c r="E162" s="452"/>
    </row>
    <row r="163" spans="1:5" x14ac:dyDescent="0.25">
      <c r="A163" s="451"/>
      <c r="B163" s="1423"/>
      <c r="C163" s="452"/>
      <c r="D163" s="452"/>
      <c r="E163" s="452"/>
    </row>
    <row r="164" spans="1:5" x14ac:dyDescent="0.25">
      <c r="A164" s="451"/>
      <c r="B164" s="1423"/>
      <c r="C164" s="452"/>
      <c r="D164" s="452"/>
      <c r="E164" s="452"/>
    </row>
    <row r="165" spans="1:5" x14ac:dyDescent="0.25">
      <c r="A165" s="451"/>
      <c r="B165" s="1423"/>
      <c r="C165" s="452"/>
      <c r="D165" s="452"/>
      <c r="E165" s="452"/>
    </row>
    <row r="166" spans="1:5" x14ac:dyDescent="0.25">
      <c r="A166" s="451"/>
      <c r="B166" s="1423"/>
      <c r="C166" s="452"/>
      <c r="D166" s="452"/>
      <c r="E166" s="452"/>
    </row>
    <row r="167" spans="1:5" x14ac:dyDescent="0.25">
      <c r="A167" s="451"/>
      <c r="B167" s="1423"/>
      <c r="C167" s="452"/>
      <c r="D167" s="452"/>
      <c r="E167" s="452"/>
    </row>
    <row r="168" spans="1:5" x14ac:dyDescent="0.25">
      <c r="A168" s="451"/>
      <c r="B168" s="1423"/>
      <c r="C168" s="452"/>
      <c r="D168" s="452"/>
      <c r="E168" s="452"/>
    </row>
    <row r="169" spans="1:5" x14ac:dyDescent="0.25">
      <c r="A169" s="451"/>
      <c r="B169" s="1423"/>
      <c r="C169" s="452"/>
      <c r="D169" s="452"/>
      <c r="E169" s="452"/>
    </row>
    <row r="170" spans="1:5" x14ac:dyDescent="0.25">
      <c r="A170" s="451"/>
      <c r="B170" s="1423"/>
      <c r="C170" s="452"/>
      <c r="D170" s="452"/>
      <c r="E170" s="452"/>
    </row>
    <row r="171" spans="1:5" x14ac:dyDescent="0.25">
      <c r="A171" s="451"/>
      <c r="B171" s="1423"/>
      <c r="C171" s="452"/>
      <c r="D171" s="452"/>
      <c r="E171" s="452"/>
    </row>
    <row r="172" spans="1:5" x14ac:dyDescent="0.25">
      <c r="A172" s="451"/>
      <c r="B172" s="1423"/>
      <c r="C172" s="452"/>
      <c r="D172" s="452"/>
      <c r="E172" s="452"/>
    </row>
    <row r="173" spans="1:5" x14ac:dyDescent="0.25">
      <c r="A173" s="451"/>
      <c r="B173" s="1423"/>
      <c r="C173" s="452"/>
      <c r="D173" s="452"/>
      <c r="E173" s="452"/>
    </row>
    <row r="174" spans="1:5" x14ac:dyDescent="0.25">
      <c r="A174" s="451"/>
      <c r="B174" s="1423"/>
      <c r="C174" s="452"/>
      <c r="D174" s="452"/>
      <c r="E174" s="452"/>
    </row>
    <row r="175" spans="1:5" x14ac:dyDescent="0.25">
      <c r="A175" s="451"/>
      <c r="B175" s="1423"/>
      <c r="C175" s="452"/>
      <c r="D175" s="452"/>
      <c r="E175" s="452"/>
    </row>
    <row r="176" spans="1:5" x14ac:dyDescent="0.25">
      <c r="A176" s="451"/>
      <c r="B176" s="1423"/>
      <c r="C176" s="452"/>
      <c r="D176" s="452"/>
      <c r="E176" s="452"/>
    </row>
    <row r="177" spans="1:5" x14ac:dyDescent="0.25">
      <c r="A177" s="451"/>
      <c r="B177" s="1423"/>
      <c r="C177" s="452"/>
      <c r="D177" s="452"/>
      <c r="E177" s="452"/>
    </row>
    <row r="178" spans="1:5" x14ac:dyDescent="0.25">
      <c r="A178" s="451"/>
      <c r="B178" s="1423"/>
      <c r="C178" s="452"/>
      <c r="D178" s="452"/>
      <c r="E178" s="452"/>
    </row>
    <row r="179" spans="1:5" x14ac:dyDescent="0.25">
      <c r="A179" s="451"/>
      <c r="B179" s="1423"/>
      <c r="C179" s="452"/>
      <c r="D179" s="452"/>
      <c r="E179" s="452"/>
    </row>
    <row r="180" spans="1:5" x14ac:dyDescent="0.25">
      <c r="A180" s="451"/>
      <c r="B180" s="1423"/>
      <c r="C180" s="452"/>
      <c r="D180" s="452"/>
      <c r="E180" s="452"/>
    </row>
    <row r="181" spans="1:5" x14ac:dyDescent="0.25">
      <c r="A181" s="451"/>
      <c r="B181" s="1423"/>
      <c r="C181" s="452"/>
      <c r="D181" s="452"/>
      <c r="E181" s="452"/>
    </row>
    <row r="182" spans="1:5" x14ac:dyDescent="0.25">
      <c r="A182" s="451"/>
      <c r="B182" s="1424"/>
      <c r="C182" s="452"/>
      <c r="D182" s="452"/>
      <c r="E182" s="452"/>
    </row>
    <row r="183" spans="1:5" x14ac:dyDescent="0.25">
      <c r="A183" s="451"/>
      <c r="B183" s="1424"/>
      <c r="C183" s="452"/>
      <c r="D183" s="452"/>
      <c r="E183" s="452"/>
    </row>
    <row r="184" spans="1:5" x14ac:dyDescent="0.25">
      <c r="A184" s="451"/>
      <c r="B184" s="1424"/>
      <c r="C184" s="452"/>
      <c r="D184" s="452"/>
      <c r="E184" s="452"/>
    </row>
    <row r="185" spans="1:5" x14ac:dyDescent="0.25">
      <c r="A185" s="451"/>
      <c r="B185" s="1424"/>
      <c r="C185" s="452"/>
      <c r="D185" s="452"/>
      <c r="E185" s="452"/>
    </row>
    <row r="186" spans="1:5" x14ac:dyDescent="0.25">
      <c r="A186" s="451"/>
      <c r="B186" s="1424"/>
      <c r="C186" s="452"/>
      <c r="D186" s="452"/>
      <c r="E186" s="452"/>
    </row>
    <row r="187" spans="1:5" x14ac:dyDescent="0.25">
      <c r="A187" s="452"/>
      <c r="B187" s="1424"/>
      <c r="C187" s="452"/>
      <c r="D187" s="452"/>
      <c r="E187" s="452"/>
    </row>
    <row r="188" spans="1:5" x14ac:dyDescent="0.25">
      <c r="A188" s="451"/>
      <c r="B188" s="1423"/>
      <c r="C188" s="452"/>
      <c r="D188" s="452"/>
      <c r="E188" s="452"/>
    </row>
    <row r="189" spans="1:5" x14ac:dyDescent="0.25">
      <c r="A189" s="451"/>
      <c r="B189" s="1423"/>
      <c r="C189" s="452"/>
      <c r="D189" s="452"/>
      <c r="E189" s="452"/>
    </row>
    <row r="190" spans="1:5" x14ac:dyDescent="0.25">
      <c r="A190" s="451"/>
      <c r="B190" s="1423"/>
      <c r="C190" s="452"/>
      <c r="D190" s="452"/>
      <c r="E190" s="452"/>
    </row>
    <row r="191" spans="1:5" x14ac:dyDescent="0.25">
      <c r="A191" s="451"/>
      <c r="B191" s="1423"/>
      <c r="C191" s="452"/>
      <c r="D191" s="452"/>
      <c r="E191" s="452"/>
    </row>
    <row r="192" spans="1:5" x14ac:dyDescent="0.25">
      <c r="A192" s="451"/>
      <c r="B192" s="1423"/>
      <c r="C192" s="452"/>
      <c r="D192" s="452"/>
      <c r="E192" s="452"/>
    </row>
    <row r="193" spans="1:5" x14ac:dyDescent="0.25">
      <c r="A193" s="451"/>
      <c r="B193" s="1423"/>
      <c r="C193" s="452"/>
      <c r="D193" s="452"/>
      <c r="E193" s="452"/>
    </row>
    <row r="194" spans="1:5" x14ac:dyDescent="0.25">
      <c r="A194" s="451"/>
      <c r="B194" s="1423"/>
      <c r="C194" s="452"/>
      <c r="D194" s="452"/>
      <c r="E194" s="452"/>
    </row>
    <row r="195" spans="1:5" x14ac:dyDescent="0.25">
      <c r="A195" s="451"/>
      <c r="B195" s="1423"/>
      <c r="C195" s="452"/>
      <c r="D195" s="452"/>
      <c r="E195" s="452"/>
    </row>
    <row r="196" spans="1:5" x14ac:dyDescent="0.25">
      <c r="A196" s="451"/>
      <c r="B196" s="1423"/>
      <c r="C196" s="452"/>
      <c r="D196" s="452"/>
      <c r="E196" s="452"/>
    </row>
    <row r="197" spans="1:5" x14ac:dyDescent="0.25">
      <c r="A197" s="451"/>
      <c r="B197" s="1423"/>
      <c r="C197" s="452"/>
      <c r="D197" s="452"/>
      <c r="E197" s="452"/>
    </row>
    <row r="198" spans="1:5" x14ac:dyDescent="0.25">
      <c r="A198" s="451"/>
      <c r="B198" s="1423"/>
      <c r="C198" s="452"/>
      <c r="D198" s="452"/>
      <c r="E198" s="452"/>
    </row>
    <row r="199" spans="1:5" x14ac:dyDescent="0.25">
      <c r="A199" s="451"/>
      <c r="B199" s="1423"/>
      <c r="C199" s="452"/>
      <c r="D199" s="452"/>
      <c r="E199" s="452"/>
    </row>
    <row r="200" spans="1:5" x14ac:dyDescent="0.25">
      <c r="A200" s="451"/>
      <c r="B200" s="1423"/>
      <c r="C200" s="452"/>
      <c r="D200" s="452"/>
      <c r="E200" s="452"/>
    </row>
    <row r="201" spans="1:5" x14ac:dyDescent="0.25">
      <c r="A201" s="451"/>
      <c r="B201" s="1423"/>
      <c r="C201" s="452"/>
      <c r="D201" s="452"/>
      <c r="E201" s="452"/>
    </row>
    <row r="202" spans="1:5" x14ac:dyDescent="0.25">
      <c r="A202" s="451"/>
      <c r="B202" s="1423"/>
      <c r="C202" s="452"/>
      <c r="D202" s="452"/>
      <c r="E202" s="452"/>
    </row>
    <row r="203" spans="1:5" x14ac:dyDescent="0.25">
      <c r="A203" s="451"/>
      <c r="B203" s="1423"/>
      <c r="C203" s="452"/>
      <c r="D203" s="452"/>
      <c r="E203" s="452"/>
    </row>
    <row r="204" spans="1:5" x14ac:dyDescent="0.25">
      <c r="A204" s="451"/>
      <c r="B204" s="1423"/>
      <c r="C204" s="452"/>
      <c r="D204" s="452"/>
      <c r="E204" s="452"/>
    </row>
    <row r="205" spans="1:5" x14ac:dyDescent="0.25">
      <c r="A205" s="451"/>
      <c r="B205" s="1423"/>
      <c r="C205" s="452"/>
      <c r="D205" s="452"/>
      <c r="E205" s="452"/>
    </row>
    <row r="206" spans="1:5" x14ac:dyDescent="0.25">
      <c r="A206" s="451"/>
      <c r="B206" s="1423"/>
      <c r="C206" s="452"/>
      <c r="D206" s="452"/>
      <c r="E206" s="452"/>
    </row>
    <row r="207" spans="1:5" x14ac:dyDescent="0.25">
      <c r="A207" s="451"/>
      <c r="B207" s="1423"/>
      <c r="C207" s="452"/>
      <c r="D207" s="452"/>
      <c r="E207" s="452"/>
    </row>
    <row r="208" spans="1:5" x14ac:dyDescent="0.25">
      <c r="A208" s="451"/>
      <c r="B208" s="1423"/>
      <c r="C208" s="452"/>
      <c r="D208" s="452"/>
      <c r="E208" s="452"/>
    </row>
    <row r="209" spans="1:5" x14ac:dyDescent="0.25">
      <c r="A209" s="451"/>
      <c r="B209" s="1423"/>
      <c r="C209" s="452"/>
      <c r="D209" s="452"/>
      <c r="E209" s="452"/>
    </row>
    <row r="210" spans="1:5" x14ac:dyDescent="0.25">
      <c r="A210" s="451"/>
      <c r="B210" s="1423"/>
      <c r="C210" s="452"/>
      <c r="D210" s="452"/>
      <c r="E210" s="452"/>
    </row>
    <row r="211" spans="1:5" x14ac:dyDescent="0.25">
      <c r="A211" s="451"/>
      <c r="B211" s="1423"/>
      <c r="C211" s="452"/>
      <c r="D211" s="452"/>
      <c r="E211" s="452"/>
    </row>
    <row r="212" spans="1:5" x14ac:dyDescent="0.25">
      <c r="A212" s="451"/>
      <c r="B212" s="1423"/>
      <c r="C212" s="452"/>
      <c r="D212" s="452"/>
      <c r="E212" s="452"/>
    </row>
    <row r="213" spans="1:5" x14ac:dyDescent="0.25">
      <c r="A213" s="451"/>
      <c r="B213" s="1423"/>
      <c r="C213" s="452"/>
      <c r="D213" s="452"/>
      <c r="E213" s="452"/>
    </row>
    <row r="214" spans="1:5" x14ac:dyDescent="0.25">
      <c r="A214" s="451"/>
      <c r="B214" s="1423"/>
      <c r="C214" s="452"/>
      <c r="D214" s="452"/>
      <c r="E214" s="452"/>
    </row>
    <row r="215" spans="1:5" x14ac:dyDescent="0.25">
      <c r="A215" s="451"/>
      <c r="B215" s="1423"/>
      <c r="C215" s="452"/>
      <c r="D215" s="452"/>
      <c r="E215" s="452"/>
    </row>
    <row r="216" spans="1:5" x14ac:dyDescent="0.25">
      <c r="A216" s="451"/>
      <c r="B216" s="1423"/>
      <c r="C216" s="452"/>
      <c r="D216" s="452"/>
      <c r="E216" s="452"/>
    </row>
    <row r="217" spans="1:5" x14ac:dyDescent="0.25">
      <c r="A217" s="451"/>
      <c r="B217" s="1423"/>
      <c r="C217" s="452"/>
      <c r="D217" s="452"/>
      <c r="E217" s="452"/>
    </row>
    <row r="218" spans="1:5" x14ac:dyDescent="0.25">
      <c r="A218" s="451"/>
      <c r="B218" s="1423"/>
      <c r="C218" s="452"/>
      <c r="D218" s="452"/>
      <c r="E218" s="452"/>
    </row>
    <row r="219" spans="1:5" x14ac:dyDescent="0.25">
      <c r="A219" s="451"/>
      <c r="B219" s="1423"/>
      <c r="C219" s="452"/>
      <c r="D219" s="452"/>
      <c r="E219" s="452"/>
    </row>
    <row r="220" spans="1:5" x14ac:dyDescent="0.25">
      <c r="A220" s="451"/>
      <c r="B220" s="1423"/>
      <c r="C220" s="452"/>
      <c r="D220" s="452"/>
      <c r="E220" s="452"/>
    </row>
    <row r="221" spans="1:5" x14ac:dyDescent="0.25">
      <c r="A221" s="451"/>
      <c r="B221" s="1423"/>
      <c r="C221" s="452"/>
      <c r="D221" s="452"/>
      <c r="E221" s="452"/>
    </row>
    <row r="222" spans="1:5" x14ac:dyDescent="0.25">
      <c r="A222" s="451"/>
      <c r="B222" s="1423"/>
      <c r="C222" s="452"/>
      <c r="D222" s="452"/>
      <c r="E222" s="452"/>
    </row>
    <row r="223" spans="1:5" x14ac:dyDescent="0.25">
      <c r="A223" s="451"/>
      <c r="B223" s="1423"/>
      <c r="C223" s="452"/>
      <c r="D223" s="452"/>
      <c r="E223" s="452"/>
    </row>
    <row r="224" spans="1:5" x14ac:dyDescent="0.25">
      <c r="A224" s="451"/>
      <c r="B224" s="1423"/>
      <c r="C224" s="452"/>
      <c r="D224" s="452"/>
      <c r="E224" s="452"/>
    </row>
    <row r="225" spans="1:5" x14ac:dyDescent="0.25">
      <c r="A225" s="451"/>
      <c r="B225" s="1423"/>
      <c r="C225" s="452"/>
      <c r="D225" s="452"/>
      <c r="E225" s="452"/>
    </row>
    <row r="226" spans="1:5" x14ac:dyDescent="0.25">
      <c r="A226" s="451"/>
      <c r="B226" s="1423"/>
      <c r="C226" s="452"/>
      <c r="D226" s="452"/>
      <c r="E226" s="452"/>
    </row>
    <row r="227" spans="1:5" x14ac:dyDescent="0.25">
      <c r="A227" s="451"/>
      <c r="B227" s="1423"/>
      <c r="C227" s="452"/>
      <c r="D227" s="452"/>
      <c r="E227" s="452"/>
    </row>
    <row r="228" spans="1:5" x14ac:dyDescent="0.25">
      <c r="A228" s="451"/>
      <c r="B228" s="1423"/>
      <c r="C228" s="452"/>
      <c r="D228" s="452"/>
      <c r="E228" s="452"/>
    </row>
    <row r="229" spans="1:5" x14ac:dyDescent="0.25">
      <c r="A229" s="451"/>
      <c r="B229" s="1423"/>
      <c r="C229" s="452"/>
      <c r="D229" s="452"/>
      <c r="E229" s="452"/>
    </row>
    <row r="230" spans="1:5" x14ac:dyDescent="0.25">
      <c r="A230" s="451"/>
      <c r="B230" s="1423"/>
      <c r="C230" s="452"/>
      <c r="D230" s="452"/>
      <c r="E230" s="452"/>
    </row>
    <row r="231" spans="1:5" x14ac:dyDescent="0.25">
      <c r="A231" s="451"/>
      <c r="B231" s="1423"/>
      <c r="C231" s="452"/>
      <c r="D231" s="452"/>
      <c r="E231" s="452"/>
    </row>
    <row r="232" spans="1:5" x14ac:dyDescent="0.25">
      <c r="A232" s="451"/>
      <c r="B232" s="1423"/>
      <c r="C232" s="452"/>
      <c r="D232" s="452"/>
      <c r="E232" s="452"/>
    </row>
    <row r="233" spans="1:5" x14ac:dyDescent="0.25">
      <c r="A233" s="451"/>
      <c r="B233" s="1423"/>
      <c r="C233" s="452"/>
      <c r="D233" s="452"/>
      <c r="E233" s="452"/>
    </row>
    <row r="234" spans="1:5" x14ac:dyDescent="0.25">
      <c r="A234" s="451"/>
      <c r="B234" s="1423"/>
      <c r="C234" s="452"/>
      <c r="D234" s="452"/>
      <c r="E234" s="452"/>
    </row>
    <row r="235" spans="1:5" x14ac:dyDescent="0.25">
      <c r="A235" s="451"/>
      <c r="B235" s="1423"/>
      <c r="C235" s="452"/>
      <c r="D235" s="452"/>
      <c r="E235" s="452"/>
    </row>
    <row r="236" spans="1:5" x14ac:dyDescent="0.25">
      <c r="A236" s="451"/>
      <c r="B236" s="1423"/>
      <c r="C236" s="452"/>
      <c r="D236" s="452"/>
      <c r="E236" s="452"/>
    </row>
    <row r="237" spans="1:5" x14ac:dyDescent="0.25">
      <c r="A237" s="451"/>
      <c r="B237" s="1424"/>
      <c r="C237" s="452"/>
      <c r="D237" s="452"/>
      <c r="E237" s="452"/>
    </row>
    <row r="238" spans="1:5" x14ac:dyDescent="0.25">
      <c r="A238" s="451"/>
      <c r="B238" s="1424"/>
      <c r="C238" s="452"/>
      <c r="D238" s="452"/>
      <c r="E238" s="452"/>
    </row>
    <row r="239" spans="1:5" x14ac:dyDescent="0.25">
      <c r="A239" s="451"/>
      <c r="B239" s="1424"/>
      <c r="C239" s="452"/>
      <c r="D239" s="452"/>
      <c r="E239" s="452"/>
    </row>
    <row r="240" spans="1:5" x14ac:dyDescent="0.25">
      <c r="A240" s="451"/>
      <c r="B240" s="1424"/>
      <c r="C240" s="452"/>
      <c r="D240" s="452"/>
      <c r="E240" s="452"/>
    </row>
    <row r="241" spans="1:5" x14ac:dyDescent="0.25">
      <c r="A241" s="451"/>
      <c r="B241" s="1424"/>
      <c r="C241" s="452"/>
      <c r="D241" s="452"/>
      <c r="E241" s="452"/>
    </row>
    <row r="242" spans="1:5" x14ac:dyDescent="0.25">
      <c r="A242" s="452"/>
      <c r="B242" s="1424"/>
      <c r="C242" s="452"/>
      <c r="D242" s="452"/>
      <c r="E242" s="452"/>
    </row>
    <row r="243" spans="1:5" x14ac:dyDescent="0.25">
      <c r="A243" s="451"/>
      <c r="B243" s="1423"/>
      <c r="C243" s="452"/>
      <c r="D243" s="452"/>
      <c r="E243" s="452"/>
    </row>
    <row r="244" spans="1:5" x14ac:dyDescent="0.25">
      <c r="A244" s="451"/>
      <c r="B244" s="1423"/>
      <c r="C244" s="452"/>
      <c r="D244" s="452"/>
      <c r="E244" s="452"/>
    </row>
    <row r="245" spans="1:5" x14ac:dyDescent="0.25">
      <c r="A245" s="451"/>
      <c r="B245" s="1423"/>
      <c r="C245" s="452"/>
      <c r="D245" s="452"/>
      <c r="E245" s="452"/>
    </row>
    <row r="246" spans="1:5" x14ac:dyDescent="0.25">
      <c r="A246" s="451"/>
      <c r="B246" s="1423"/>
      <c r="C246" s="452"/>
      <c r="D246" s="452"/>
      <c r="E246" s="452"/>
    </row>
    <row r="247" spans="1:5" x14ac:dyDescent="0.25">
      <c r="A247" s="451"/>
      <c r="B247" s="1423"/>
      <c r="C247" s="452"/>
      <c r="D247" s="452"/>
      <c r="E247" s="452"/>
    </row>
    <row r="248" spans="1:5" x14ac:dyDescent="0.25">
      <c r="A248" s="451"/>
      <c r="B248" s="1423"/>
      <c r="C248" s="452"/>
      <c r="D248" s="452"/>
      <c r="E248" s="452"/>
    </row>
    <row r="249" spans="1:5" x14ac:dyDescent="0.25">
      <c r="A249" s="451"/>
      <c r="B249" s="1423"/>
      <c r="C249" s="452"/>
      <c r="D249" s="452"/>
      <c r="E249" s="452"/>
    </row>
    <row r="250" spans="1:5" x14ac:dyDescent="0.25">
      <c r="A250" s="451"/>
      <c r="B250" s="1423"/>
      <c r="C250" s="452"/>
      <c r="D250" s="452"/>
      <c r="E250" s="452"/>
    </row>
    <row r="251" spans="1:5" x14ac:dyDescent="0.25">
      <c r="A251" s="451"/>
      <c r="B251" s="1423"/>
      <c r="C251" s="452"/>
      <c r="D251" s="452"/>
      <c r="E251" s="452"/>
    </row>
    <row r="252" spans="1:5" x14ac:dyDescent="0.25">
      <c r="A252" s="451"/>
      <c r="B252" s="1423"/>
      <c r="C252" s="452"/>
      <c r="D252" s="452"/>
      <c r="E252" s="452"/>
    </row>
    <row r="253" spans="1:5" x14ac:dyDescent="0.25">
      <c r="A253" s="451"/>
      <c r="B253" s="1423"/>
      <c r="C253" s="452"/>
      <c r="D253" s="452"/>
      <c r="E253" s="452"/>
    </row>
    <row r="254" spans="1:5" x14ac:dyDescent="0.25">
      <c r="A254" s="451"/>
      <c r="B254" s="1423"/>
      <c r="C254" s="452"/>
      <c r="D254" s="452"/>
      <c r="E254" s="452"/>
    </row>
    <row r="255" spans="1:5" x14ac:dyDescent="0.25">
      <c r="A255" s="451"/>
      <c r="B255" s="1423"/>
      <c r="C255" s="452"/>
      <c r="D255" s="452"/>
      <c r="E255" s="452"/>
    </row>
    <row r="256" spans="1:5" x14ac:dyDescent="0.25">
      <c r="A256" s="451"/>
      <c r="B256" s="1423"/>
      <c r="C256" s="452"/>
      <c r="D256" s="452"/>
      <c r="E256" s="452"/>
    </row>
    <row r="257" spans="1:5" x14ac:dyDescent="0.25">
      <c r="A257" s="451"/>
      <c r="B257" s="1423"/>
      <c r="C257" s="452"/>
      <c r="D257" s="452"/>
      <c r="E257" s="452"/>
    </row>
    <row r="258" spans="1:5" x14ac:dyDescent="0.25">
      <c r="A258" s="451"/>
      <c r="B258" s="1423"/>
      <c r="C258" s="452"/>
      <c r="D258" s="452"/>
      <c r="E258" s="452"/>
    </row>
    <row r="259" spans="1:5" x14ac:dyDescent="0.25">
      <c r="A259" s="451"/>
      <c r="B259" s="1423"/>
      <c r="C259" s="452"/>
      <c r="D259" s="452"/>
      <c r="E259" s="452"/>
    </row>
    <row r="260" spans="1:5" x14ac:dyDescent="0.25">
      <c r="A260" s="451"/>
      <c r="B260" s="1423"/>
      <c r="C260" s="452"/>
      <c r="D260" s="452"/>
      <c r="E260" s="452"/>
    </row>
    <row r="261" spans="1:5" x14ac:dyDescent="0.25">
      <c r="A261" s="451"/>
      <c r="B261" s="1423"/>
      <c r="C261" s="452"/>
      <c r="D261" s="452"/>
      <c r="E261" s="452"/>
    </row>
    <row r="262" spans="1:5" x14ac:dyDescent="0.25">
      <c r="A262" s="451"/>
      <c r="B262" s="1423"/>
      <c r="C262" s="452"/>
      <c r="D262" s="452"/>
      <c r="E262" s="452"/>
    </row>
    <row r="263" spans="1:5" x14ac:dyDescent="0.25">
      <c r="A263" s="451"/>
      <c r="B263" s="1423"/>
      <c r="C263" s="452"/>
      <c r="D263" s="452"/>
      <c r="E263" s="452"/>
    </row>
    <row r="264" spans="1:5" x14ac:dyDescent="0.25">
      <c r="A264" s="451"/>
      <c r="B264" s="1423"/>
      <c r="C264" s="452"/>
      <c r="D264" s="452"/>
      <c r="E264" s="452"/>
    </row>
    <row r="265" spans="1:5" x14ac:dyDescent="0.25">
      <c r="A265" s="451"/>
      <c r="B265" s="1423"/>
      <c r="C265" s="452"/>
      <c r="D265" s="452"/>
      <c r="E265" s="452"/>
    </row>
    <row r="266" spans="1:5" x14ac:dyDescent="0.25">
      <c r="A266" s="451"/>
      <c r="B266" s="1423"/>
      <c r="C266" s="452"/>
      <c r="D266" s="452"/>
      <c r="E266" s="452"/>
    </row>
    <row r="267" spans="1:5" x14ac:dyDescent="0.25">
      <c r="A267" s="451"/>
      <c r="B267" s="1423"/>
      <c r="C267" s="452"/>
      <c r="D267" s="452"/>
      <c r="E267" s="452"/>
    </row>
    <row r="268" spans="1:5" x14ac:dyDescent="0.25">
      <c r="A268" s="451"/>
      <c r="B268" s="1423"/>
      <c r="C268" s="452"/>
      <c r="D268" s="452"/>
      <c r="E268" s="452"/>
    </row>
    <row r="269" spans="1:5" x14ac:dyDescent="0.25">
      <c r="A269" s="451"/>
      <c r="B269" s="1423"/>
      <c r="C269" s="452"/>
      <c r="D269" s="452"/>
      <c r="E269" s="452"/>
    </row>
    <row r="270" spans="1:5" x14ac:dyDescent="0.25">
      <c r="A270" s="451"/>
      <c r="B270" s="1423"/>
      <c r="C270" s="452"/>
      <c r="D270" s="452"/>
      <c r="E270" s="452"/>
    </row>
    <row r="271" spans="1:5" x14ac:dyDescent="0.25">
      <c r="A271" s="451"/>
      <c r="B271" s="1423"/>
      <c r="C271" s="452"/>
      <c r="D271" s="452"/>
      <c r="E271" s="452"/>
    </row>
    <row r="272" spans="1:5" x14ac:dyDescent="0.25">
      <c r="A272" s="451"/>
      <c r="B272" s="1423"/>
      <c r="C272" s="452"/>
      <c r="D272" s="452"/>
      <c r="E272" s="452"/>
    </row>
    <row r="273" spans="1:5" x14ac:dyDescent="0.25">
      <c r="A273" s="451"/>
      <c r="B273" s="1423"/>
      <c r="C273" s="452"/>
      <c r="D273" s="452"/>
      <c r="E273" s="452"/>
    </row>
    <row r="274" spans="1:5" x14ac:dyDescent="0.25">
      <c r="A274" s="451"/>
      <c r="B274" s="1423"/>
      <c r="C274" s="452"/>
      <c r="D274" s="452"/>
      <c r="E274" s="452"/>
    </row>
    <row r="275" spans="1:5" x14ac:dyDescent="0.25">
      <c r="A275" s="451"/>
      <c r="B275" s="1423"/>
      <c r="C275" s="452"/>
      <c r="D275" s="452"/>
      <c r="E275" s="452"/>
    </row>
    <row r="276" spans="1:5" x14ac:dyDescent="0.25">
      <c r="A276" s="451"/>
      <c r="B276" s="1423"/>
      <c r="C276" s="452"/>
      <c r="D276" s="452"/>
      <c r="E276" s="452"/>
    </row>
    <row r="277" spans="1:5" x14ac:dyDescent="0.25">
      <c r="A277" s="451"/>
      <c r="B277" s="1423"/>
      <c r="C277" s="452"/>
      <c r="D277" s="452"/>
      <c r="E277" s="452"/>
    </row>
    <row r="278" spans="1:5" x14ac:dyDescent="0.25">
      <c r="A278" s="451"/>
      <c r="B278" s="1423"/>
      <c r="C278" s="452"/>
      <c r="D278" s="452"/>
      <c r="E278" s="452"/>
    </row>
    <row r="279" spans="1:5" x14ac:dyDescent="0.25">
      <c r="A279" s="451"/>
      <c r="B279" s="1423"/>
      <c r="C279" s="452"/>
      <c r="D279" s="452"/>
      <c r="E279" s="452"/>
    </row>
    <row r="280" spans="1:5" x14ac:dyDescent="0.25">
      <c r="A280" s="451"/>
      <c r="B280" s="1423"/>
      <c r="C280" s="452"/>
      <c r="D280" s="452"/>
      <c r="E280" s="452"/>
    </row>
    <row r="281" spans="1:5" x14ac:dyDescent="0.25">
      <c r="A281" s="451"/>
      <c r="B281" s="1423"/>
      <c r="C281" s="452"/>
      <c r="D281" s="452"/>
      <c r="E281" s="452"/>
    </row>
    <row r="282" spans="1:5" x14ac:dyDescent="0.25">
      <c r="A282" s="451"/>
      <c r="B282" s="1423"/>
      <c r="C282" s="452"/>
      <c r="D282" s="452"/>
      <c r="E282" s="452"/>
    </row>
    <row r="283" spans="1:5" x14ac:dyDescent="0.25">
      <c r="A283" s="451"/>
      <c r="B283" s="1423"/>
      <c r="C283" s="452"/>
      <c r="D283" s="452"/>
      <c r="E283" s="452"/>
    </row>
    <row r="284" spans="1:5" x14ac:dyDescent="0.25">
      <c r="A284" s="451"/>
      <c r="B284" s="1423"/>
      <c r="C284" s="452"/>
      <c r="D284" s="452"/>
      <c r="E284" s="452"/>
    </row>
    <row r="285" spans="1:5" x14ac:dyDescent="0.25">
      <c r="A285" s="451"/>
      <c r="B285" s="1423"/>
      <c r="C285" s="452"/>
      <c r="D285" s="452"/>
      <c r="E285" s="452"/>
    </row>
    <row r="286" spans="1:5" x14ac:dyDescent="0.25">
      <c r="A286" s="451"/>
      <c r="B286" s="1423"/>
      <c r="C286" s="452"/>
      <c r="D286" s="452"/>
      <c r="E286" s="452"/>
    </row>
    <row r="287" spans="1:5" x14ac:dyDescent="0.25">
      <c r="A287" s="451"/>
      <c r="B287" s="1423"/>
      <c r="C287" s="452"/>
      <c r="D287" s="452"/>
      <c r="E287" s="452"/>
    </row>
    <row r="288" spans="1:5" x14ac:dyDescent="0.25">
      <c r="A288" s="451"/>
      <c r="B288" s="1423"/>
      <c r="C288" s="452"/>
      <c r="D288" s="452"/>
      <c r="E288" s="452"/>
    </row>
    <row r="289" spans="1:5" x14ac:dyDescent="0.25">
      <c r="A289" s="451"/>
      <c r="B289" s="1423"/>
      <c r="C289" s="452"/>
      <c r="D289" s="452"/>
      <c r="E289" s="452"/>
    </row>
    <row r="290" spans="1:5" x14ac:dyDescent="0.25">
      <c r="A290" s="451"/>
      <c r="B290" s="1423"/>
      <c r="C290" s="452"/>
      <c r="D290" s="452"/>
      <c r="E290" s="452"/>
    </row>
    <row r="291" spans="1:5" x14ac:dyDescent="0.25">
      <c r="A291" s="451"/>
      <c r="B291" s="1423"/>
      <c r="C291" s="452"/>
      <c r="D291" s="452"/>
      <c r="E291" s="452"/>
    </row>
    <row r="292" spans="1:5" x14ac:dyDescent="0.25">
      <c r="A292" s="451"/>
      <c r="B292" s="1424"/>
      <c r="C292" s="452"/>
      <c r="D292" s="452"/>
      <c r="E292" s="452"/>
    </row>
    <row r="293" spans="1:5" x14ac:dyDescent="0.25">
      <c r="A293" s="451"/>
      <c r="B293" s="1424"/>
      <c r="C293" s="452"/>
      <c r="D293" s="452"/>
      <c r="E293" s="452"/>
    </row>
    <row r="294" spans="1:5" x14ac:dyDescent="0.25">
      <c r="A294" s="451"/>
      <c r="B294" s="1424"/>
      <c r="C294" s="452"/>
      <c r="D294" s="452"/>
      <c r="E294" s="452"/>
    </row>
    <row r="295" spans="1:5" x14ac:dyDescent="0.25">
      <c r="A295" s="451"/>
      <c r="B295" s="1424"/>
      <c r="C295" s="452"/>
      <c r="D295" s="452"/>
      <c r="E295" s="452"/>
    </row>
    <row r="296" spans="1:5" x14ac:dyDescent="0.25">
      <c r="A296" s="451"/>
      <c r="B296" s="1424"/>
      <c r="C296" s="452"/>
      <c r="D296" s="452"/>
      <c r="E296" s="452"/>
    </row>
    <row r="297" spans="1:5" x14ac:dyDescent="0.25">
      <c r="A297" s="452"/>
      <c r="B297" s="1424"/>
      <c r="C297" s="452"/>
      <c r="D297" s="452"/>
      <c r="E297" s="452"/>
    </row>
    <row r="298" spans="1:5" x14ac:dyDescent="0.25">
      <c r="A298" s="451"/>
      <c r="B298" s="1423"/>
      <c r="C298" s="452"/>
      <c r="D298" s="452"/>
      <c r="E298" s="452"/>
    </row>
    <row r="299" spans="1:5" x14ac:dyDescent="0.25">
      <c r="A299" s="451"/>
      <c r="B299" s="1423"/>
      <c r="C299" s="452"/>
      <c r="D299" s="452"/>
      <c r="E299" s="452"/>
    </row>
    <row r="300" spans="1:5" x14ac:dyDescent="0.25">
      <c r="A300" s="451"/>
      <c r="B300" s="1423"/>
      <c r="C300" s="452"/>
      <c r="D300" s="452"/>
      <c r="E300" s="452"/>
    </row>
    <row r="301" spans="1:5" x14ac:dyDescent="0.25">
      <c r="A301" s="451"/>
      <c r="B301" s="1423"/>
      <c r="C301" s="452"/>
      <c r="D301" s="452"/>
      <c r="E301" s="452"/>
    </row>
    <row r="302" spans="1:5" x14ac:dyDescent="0.25">
      <c r="A302" s="451"/>
      <c r="B302" s="1423"/>
      <c r="C302" s="452"/>
      <c r="D302" s="452"/>
      <c r="E302" s="452"/>
    </row>
    <row r="303" spans="1:5" x14ac:dyDescent="0.25">
      <c r="A303" s="451"/>
      <c r="B303" s="1423"/>
      <c r="C303" s="452"/>
      <c r="D303" s="452"/>
      <c r="E303" s="452"/>
    </row>
    <row r="304" spans="1:5" x14ac:dyDescent="0.25">
      <c r="A304" s="451"/>
      <c r="B304" s="1423"/>
      <c r="C304" s="452"/>
      <c r="D304" s="452"/>
      <c r="E304" s="452"/>
    </row>
    <row r="305" spans="1:5" x14ac:dyDescent="0.25">
      <c r="A305" s="451"/>
      <c r="B305" s="1423"/>
      <c r="C305" s="452"/>
      <c r="D305" s="452"/>
      <c r="E305" s="452"/>
    </row>
    <row r="306" spans="1:5" x14ac:dyDescent="0.25">
      <c r="A306" s="451"/>
      <c r="B306" s="1423"/>
      <c r="C306" s="452"/>
      <c r="D306" s="452"/>
      <c r="E306" s="452"/>
    </row>
    <row r="307" spans="1:5" x14ac:dyDescent="0.25">
      <c r="A307" s="451"/>
      <c r="B307" s="1423"/>
      <c r="C307" s="452"/>
      <c r="D307" s="452"/>
      <c r="E307" s="452"/>
    </row>
    <row r="308" spans="1:5" x14ac:dyDescent="0.25">
      <c r="A308" s="451"/>
      <c r="B308" s="1423"/>
      <c r="C308" s="452"/>
      <c r="D308" s="452"/>
      <c r="E308" s="452"/>
    </row>
    <row r="309" spans="1:5" x14ac:dyDescent="0.25">
      <c r="A309" s="451"/>
      <c r="B309" s="1423"/>
      <c r="C309" s="452"/>
      <c r="D309" s="452"/>
      <c r="E309" s="452"/>
    </row>
    <row r="310" spans="1:5" x14ac:dyDescent="0.25">
      <c r="A310" s="451"/>
      <c r="B310" s="1423"/>
      <c r="C310" s="452"/>
      <c r="D310" s="452"/>
      <c r="E310" s="452"/>
    </row>
    <row r="311" spans="1:5" x14ac:dyDescent="0.25">
      <c r="A311" s="451"/>
      <c r="B311" s="1423"/>
      <c r="C311" s="452"/>
      <c r="D311" s="452"/>
      <c r="E311" s="452"/>
    </row>
    <row r="312" spans="1:5" x14ac:dyDescent="0.25">
      <c r="A312" s="451"/>
      <c r="B312" s="1423"/>
      <c r="C312" s="452"/>
      <c r="D312" s="452"/>
      <c r="E312" s="452"/>
    </row>
    <row r="313" spans="1:5" x14ac:dyDescent="0.25">
      <c r="A313" s="451"/>
      <c r="B313" s="1423"/>
      <c r="C313" s="452"/>
      <c r="D313" s="452"/>
      <c r="E313" s="452"/>
    </row>
    <row r="314" spans="1:5" x14ac:dyDescent="0.25">
      <c r="A314" s="451"/>
      <c r="B314" s="1423"/>
      <c r="C314" s="452"/>
      <c r="D314" s="452"/>
      <c r="E314" s="452"/>
    </row>
    <row r="315" spans="1:5" x14ac:dyDescent="0.25">
      <c r="A315" s="451"/>
      <c r="B315" s="1423"/>
      <c r="C315" s="452"/>
      <c r="D315" s="452"/>
      <c r="E315" s="452"/>
    </row>
    <row r="316" spans="1:5" x14ac:dyDescent="0.25">
      <c r="A316" s="451"/>
      <c r="B316" s="1423"/>
      <c r="C316" s="452"/>
      <c r="D316" s="452"/>
      <c r="E316" s="452"/>
    </row>
    <row r="317" spans="1:5" x14ac:dyDescent="0.25">
      <c r="A317" s="451"/>
      <c r="B317" s="1423"/>
      <c r="C317" s="452"/>
      <c r="D317" s="452"/>
      <c r="E317" s="452"/>
    </row>
    <row r="318" spans="1:5" x14ac:dyDescent="0.25">
      <c r="A318" s="451"/>
      <c r="B318" s="1423"/>
      <c r="C318" s="452"/>
      <c r="D318" s="452"/>
      <c r="E318" s="452"/>
    </row>
    <row r="319" spans="1:5" x14ac:dyDescent="0.25">
      <c r="A319" s="451"/>
      <c r="B319" s="1423"/>
      <c r="C319" s="452"/>
      <c r="D319" s="452"/>
      <c r="E319" s="452"/>
    </row>
    <row r="320" spans="1:5" x14ac:dyDescent="0.25">
      <c r="A320" s="451"/>
      <c r="B320" s="1423"/>
      <c r="C320" s="452"/>
      <c r="D320" s="452"/>
      <c r="E320" s="452"/>
    </row>
    <row r="321" spans="1:5" x14ac:dyDescent="0.25">
      <c r="A321" s="451"/>
      <c r="B321" s="1423"/>
      <c r="C321" s="452"/>
      <c r="D321" s="452"/>
      <c r="E321" s="452"/>
    </row>
    <row r="322" spans="1:5" x14ac:dyDescent="0.25">
      <c r="A322" s="451"/>
      <c r="B322" s="1423"/>
      <c r="C322" s="452"/>
      <c r="D322" s="452"/>
      <c r="E322" s="452"/>
    </row>
    <row r="323" spans="1:5" x14ac:dyDescent="0.25">
      <c r="A323" s="451"/>
      <c r="B323" s="1423"/>
      <c r="C323" s="452"/>
      <c r="D323" s="452"/>
      <c r="E323" s="452"/>
    </row>
    <row r="324" spans="1:5" x14ac:dyDescent="0.25">
      <c r="A324" s="451"/>
      <c r="B324" s="1423"/>
      <c r="C324" s="452"/>
      <c r="D324" s="452"/>
      <c r="E324" s="452"/>
    </row>
    <row r="325" spans="1:5" x14ac:dyDescent="0.25">
      <c r="A325" s="451"/>
      <c r="B325" s="1423"/>
      <c r="C325" s="452"/>
      <c r="D325" s="452"/>
      <c r="E325" s="452"/>
    </row>
    <row r="326" spans="1:5" x14ac:dyDescent="0.25">
      <c r="A326" s="451"/>
      <c r="B326" s="1423"/>
      <c r="C326" s="452"/>
      <c r="D326" s="452"/>
      <c r="E326" s="452"/>
    </row>
    <row r="327" spans="1:5" x14ac:dyDescent="0.25">
      <c r="A327" s="451"/>
      <c r="B327" s="1423"/>
      <c r="C327" s="452"/>
      <c r="D327" s="452"/>
      <c r="E327" s="452"/>
    </row>
    <row r="328" spans="1:5" x14ac:dyDescent="0.25">
      <c r="A328" s="451"/>
      <c r="B328" s="1423"/>
      <c r="C328" s="452"/>
      <c r="D328" s="452"/>
      <c r="E328" s="452"/>
    </row>
    <row r="329" spans="1:5" x14ac:dyDescent="0.25">
      <c r="A329" s="451"/>
      <c r="B329" s="1423"/>
      <c r="C329" s="452"/>
      <c r="D329" s="452"/>
      <c r="E329" s="452"/>
    </row>
    <row r="330" spans="1:5" x14ac:dyDescent="0.25">
      <c r="A330" s="451"/>
      <c r="B330" s="1423"/>
      <c r="C330" s="452"/>
      <c r="D330" s="452"/>
      <c r="E330" s="452"/>
    </row>
    <row r="331" spans="1:5" x14ac:dyDescent="0.25">
      <c r="A331" s="451"/>
      <c r="B331" s="1423"/>
      <c r="C331" s="452"/>
      <c r="D331" s="452"/>
      <c r="E331" s="452"/>
    </row>
    <row r="332" spans="1:5" x14ac:dyDescent="0.25">
      <c r="A332" s="451"/>
      <c r="B332" s="1423"/>
      <c r="C332" s="452"/>
      <c r="D332" s="452"/>
      <c r="E332" s="452"/>
    </row>
    <row r="333" spans="1:5" x14ac:dyDescent="0.25">
      <c r="A333" s="451"/>
      <c r="B333" s="1423"/>
      <c r="C333" s="452"/>
      <c r="D333" s="452"/>
      <c r="E333" s="452"/>
    </row>
    <row r="334" spans="1:5" x14ac:dyDescent="0.25">
      <c r="A334" s="451"/>
      <c r="B334" s="1423"/>
      <c r="C334" s="452"/>
      <c r="D334" s="452"/>
      <c r="E334" s="452"/>
    </row>
    <row r="335" spans="1:5" x14ac:dyDescent="0.25">
      <c r="A335" s="451"/>
      <c r="B335" s="1423"/>
      <c r="C335" s="452"/>
      <c r="D335" s="452"/>
      <c r="E335" s="452"/>
    </row>
    <row r="336" spans="1:5" x14ac:dyDescent="0.25">
      <c r="A336" s="451"/>
      <c r="B336" s="1423"/>
      <c r="C336" s="452"/>
      <c r="D336" s="452"/>
      <c r="E336" s="452"/>
    </row>
    <row r="337" spans="1:5" x14ac:dyDescent="0.25">
      <c r="A337" s="451"/>
      <c r="B337" s="1423"/>
      <c r="C337" s="452"/>
      <c r="D337" s="452"/>
      <c r="E337" s="452"/>
    </row>
    <row r="338" spans="1:5" x14ac:dyDescent="0.25">
      <c r="A338" s="451"/>
      <c r="B338" s="1423"/>
      <c r="C338" s="452"/>
      <c r="D338" s="452"/>
      <c r="E338" s="452"/>
    </row>
    <row r="339" spans="1:5" x14ac:dyDescent="0.25">
      <c r="A339" s="451"/>
      <c r="B339" s="1423"/>
      <c r="C339" s="452"/>
      <c r="D339" s="452"/>
      <c r="E339" s="452"/>
    </row>
    <row r="340" spans="1:5" x14ac:dyDescent="0.25">
      <c r="A340" s="451"/>
      <c r="B340" s="1423"/>
      <c r="C340" s="452"/>
      <c r="D340" s="452"/>
      <c r="E340" s="452"/>
    </row>
    <row r="341" spans="1:5" x14ac:dyDescent="0.25">
      <c r="A341" s="451"/>
      <c r="B341" s="1423"/>
      <c r="C341" s="452"/>
      <c r="D341" s="452"/>
      <c r="E341" s="452"/>
    </row>
    <row r="342" spans="1:5" x14ac:dyDescent="0.25">
      <c r="A342" s="451"/>
      <c r="B342" s="1423"/>
      <c r="C342" s="452"/>
      <c r="D342" s="452"/>
      <c r="E342" s="452"/>
    </row>
    <row r="343" spans="1:5" x14ac:dyDescent="0.25">
      <c r="A343" s="451"/>
      <c r="B343" s="1423"/>
      <c r="C343" s="452"/>
      <c r="D343" s="452"/>
      <c r="E343" s="452"/>
    </row>
    <row r="344" spans="1:5" x14ac:dyDescent="0.25">
      <c r="A344" s="451"/>
      <c r="B344" s="1423"/>
      <c r="C344" s="452"/>
      <c r="D344" s="452"/>
      <c r="E344" s="452"/>
    </row>
    <row r="345" spans="1:5" x14ac:dyDescent="0.25">
      <c r="A345" s="451"/>
      <c r="B345" s="1423"/>
      <c r="C345" s="452"/>
      <c r="D345" s="452"/>
      <c r="E345" s="452"/>
    </row>
    <row r="346" spans="1:5" x14ac:dyDescent="0.25">
      <c r="A346" s="451"/>
      <c r="B346" s="1423"/>
      <c r="C346" s="452"/>
      <c r="D346" s="452"/>
      <c r="E346" s="452"/>
    </row>
    <row r="347" spans="1:5" x14ac:dyDescent="0.25">
      <c r="A347" s="451"/>
      <c r="B347" s="1424"/>
      <c r="C347" s="452"/>
      <c r="D347" s="452"/>
      <c r="E347" s="452"/>
    </row>
    <row r="348" spans="1:5" x14ac:dyDescent="0.25">
      <c r="A348" s="451"/>
      <c r="B348" s="1424"/>
      <c r="C348" s="452"/>
      <c r="D348" s="452"/>
      <c r="E348" s="452"/>
    </row>
    <row r="349" spans="1:5" x14ac:dyDescent="0.25">
      <c r="A349" s="451"/>
      <c r="B349" s="1424"/>
      <c r="C349" s="452"/>
      <c r="D349" s="452"/>
      <c r="E349" s="452"/>
    </row>
  </sheetData>
  <mergeCells count="10">
    <mergeCell ref="A46:B46"/>
    <mergeCell ref="A1:F1"/>
    <mergeCell ref="A2:F2"/>
    <mergeCell ref="A3:F3"/>
    <mergeCell ref="A8:A11"/>
    <mergeCell ref="C8:F9"/>
    <mergeCell ref="C10:C11"/>
    <mergeCell ref="D10:D11"/>
    <mergeCell ref="E10:E11"/>
    <mergeCell ref="F10:F1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/>
  </sheetViews>
  <sheetFormatPr defaultColWidth="11.44140625" defaultRowHeight="16.2" customHeight="1" x14ac:dyDescent="0.25"/>
  <cols>
    <col min="1" max="1" width="40.5546875" style="1426" customWidth="1"/>
    <col min="2" max="7" width="18.109375" style="1426" customWidth="1"/>
    <col min="8" max="256" width="11.44140625" style="1426"/>
    <col min="257" max="257" width="40.5546875" style="1426" customWidth="1"/>
    <col min="258" max="263" width="18.109375" style="1426" customWidth="1"/>
    <col min="264" max="512" width="11.44140625" style="1426"/>
    <col min="513" max="513" width="40.5546875" style="1426" customWidth="1"/>
    <col min="514" max="519" width="18.109375" style="1426" customWidth="1"/>
    <col min="520" max="768" width="11.44140625" style="1426"/>
    <col min="769" max="769" width="40.5546875" style="1426" customWidth="1"/>
    <col min="770" max="775" width="18.109375" style="1426" customWidth="1"/>
    <col min="776" max="1024" width="11.44140625" style="1426"/>
    <col min="1025" max="1025" width="40.5546875" style="1426" customWidth="1"/>
    <col min="1026" max="1031" width="18.109375" style="1426" customWidth="1"/>
    <col min="1032" max="1280" width="11.44140625" style="1426"/>
    <col min="1281" max="1281" width="40.5546875" style="1426" customWidth="1"/>
    <col min="1282" max="1287" width="18.109375" style="1426" customWidth="1"/>
    <col min="1288" max="1536" width="11.44140625" style="1426"/>
    <col min="1537" max="1537" width="40.5546875" style="1426" customWidth="1"/>
    <col min="1538" max="1543" width="18.109375" style="1426" customWidth="1"/>
    <col min="1544" max="1792" width="11.44140625" style="1426"/>
    <col min="1793" max="1793" width="40.5546875" style="1426" customWidth="1"/>
    <col min="1794" max="1799" width="18.109375" style="1426" customWidth="1"/>
    <col min="1800" max="2048" width="11.44140625" style="1426"/>
    <col min="2049" max="2049" width="40.5546875" style="1426" customWidth="1"/>
    <col min="2050" max="2055" width="18.109375" style="1426" customWidth="1"/>
    <col min="2056" max="2304" width="11.44140625" style="1426"/>
    <col min="2305" max="2305" width="40.5546875" style="1426" customWidth="1"/>
    <col min="2306" max="2311" width="18.109375" style="1426" customWidth="1"/>
    <col min="2312" max="2560" width="11.44140625" style="1426"/>
    <col min="2561" max="2561" width="40.5546875" style="1426" customWidth="1"/>
    <col min="2562" max="2567" width="18.109375" style="1426" customWidth="1"/>
    <col min="2568" max="2816" width="11.44140625" style="1426"/>
    <col min="2817" max="2817" width="40.5546875" style="1426" customWidth="1"/>
    <col min="2818" max="2823" width="18.109375" style="1426" customWidth="1"/>
    <col min="2824" max="3072" width="11.44140625" style="1426"/>
    <col min="3073" max="3073" width="40.5546875" style="1426" customWidth="1"/>
    <col min="3074" max="3079" width="18.109375" style="1426" customWidth="1"/>
    <col min="3080" max="3328" width="11.44140625" style="1426"/>
    <col min="3329" max="3329" width="40.5546875" style="1426" customWidth="1"/>
    <col min="3330" max="3335" width="18.109375" style="1426" customWidth="1"/>
    <col min="3336" max="3584" width="11.44140625" style="1426"/>
    <col min="3585" max="3585" width="40.5546875" style="1426" customWidth="1"/>
    <col min="3586" max="3591" width="18.109375" style="1426" customWidth="1"/>
    <col min="3592" max="3840" width="11.44140625" style="1426"/>
    <col min="3841" max="3841" width="40.5546875" style="1426" customWidth="1"/>
    <col min="3842" max="3847" width="18.109375" style="1426" customWidth="1"/>
    <col min="3848" max="4096" width="11.44140625" style="1426"/>
    <col min="4097" max="4097" width="40.5546875" style="1426" customWidth="1"/>
    <col min="4098" max="4103" width="18.109375" style="1426" customWidth="1"/>
    <col min="4104" max="4352" width="11.44140625" style="1426"/>
    <col min="4353" max="4353" width="40.5546875" style="1426" customWidth="1"/>
    <col min="4354" max="4359" width="18.109375" style="1426" customWidth="1"/>
    <col min="4360" max="4608" width="11.44140625" style="1426"/>
    <col min="4609" max="4609" width="40.5546875" style="1426" customWidth="1"/>
    <col min="4610" max="4615" width="18.109375" style="1426" customWidth="1"/>
    <col min="4616" max="4864" width="11.44140625" style="1426"/>
    <col min="4865" max="4865" width="40.5546875" style="1426" customWidth="1"/>
    <col min="4866" max="4871" width="18.109375" style="1426" customWidth="1"/>
    <col min="4872" max="5120" width="11.44140625" style="1426"/>
    <col min="5121" max="5121" width="40.5546875" style="1426" customWidth="1"/>
    <col min="5122" max="5127" width="18.109375" style="1426" customWidth="1"/>
    <col min="5128" max="5376" width="11.44140625" style="1426"/>
    <col min="5377" max="5377" width="40.5546875" style="1426" customWidth="1"/>
    <col min="5378" max="5383" width="18.109375" style="1426" customWidth="1"/>
    <col min="5384" max="5632" width="11.44140625" style="1426"/>
    <col min="5633" max="5633" width="40.5546875" style="1426" customWidth="1"/>
    <col min="5634" max="5639" width="18.109375" style="1426" customWidth="1"/>
    <col min="5640" max="5888" width="11.44140625" style="1426"/>
    <col min="5889" max="5889" width="40.5546875" style="1426" customWidth="1"/>
    <col min="5890" max="5895" width="18.109375" style="1426" customWidth="1"/>
    <col min="5896" max="6144" width="11.44140625" style="1426"/>
    <col min="6145" max="6145" width="40.5546875" style="1426" customWidth="1"/>
    <col min="6146" max="6151" width="18.109375" style="1426" customWidth="1"/>
    <col min="6152" max="6400" width="11.44140625" style="1426"/>
    <col min="6401" max="6401" width="40.5546875" style="1426" customWidth="1"/>
    <col min="6402" max="6407" width="18.109375" style="1426" customWidth="1"/>
    <col min="6408" max="6656" width="11.44140625" style="1426"/>
    <col min="6657" max="6657" width="40.5546875" style="1426" customWidth="1"/>
    <col min="6658" max="6663" width="18.109375" style="1426" customWidth="1"/>
    <col min="6664" max="6912" width="11.44140625" style="1426"/>
    <col min="6913" max="6913" width="40.5546875" style="1426" customWidth="1"/>
    <col min="6914" max="6919" width="18.109375" style="1426" customWidth="1"/>
    <col min="6920" max="7168" width="11.44140625" style="1426"/>
    <col min="7169" max="7169" width="40.5546875" style="1426" customWidth="1"/>
    <col min="7170" max="7175" width="18.109375" style="1426" customWidth="1"/>
    <col min="7176" max="7424" width="11.44140625" style="1426"/>
    <col min="7425" max="7425" width="40.5546875" style="1426" customWidth="1"/>
    <col min="7426" max="7431" width="18.109375" style="1426" customWidth="1"/>
    <col min="7432" max="7680" width="11.44140625" style="1426"/>
    <col min="7681" max="7681" width="40.5546875" style="1426" customWidth="1"/>
    <col min="7682" max="7687" width="18.109375" style="1426" customWidth="1"/>
    <col min="7688" max="7936" width="11.44140625" style="1426"/>
    <col min="7937" max="7937" width="40.5546875" style="1426" customWidth="1"/>
    <col min="7938" max="7943" width="18.109375" style="1426" customWidth="1"/>
    <col min="7944" max="8192" width="11.44140625" style="1426"/>
    <col min="8193" max="8193" width="40.5546875" style="1426" customWidth="1"/>
    <col min="8194" max="8199" width="18.109375" style="1426" customWidth="1"/>
    <col min="8200" max="8448" width="11.44140625" style="1426"/>
    <col min="8449" max="8449" width="40.5546875" style="1426" customWidth="1"/>
    <col min="8450" max="8455" width="18.109375" style="1426" customWidth="1"/>
    <col min="8456" max="8704" width="11.44140625" style="1426"/>
    <col min="8705" max="8705" width="40.5546875" style="1426" customWidth="1"/>
    <col min="8706" max="8711" width="18.109375" style="1426" customWidth="1"/>
    <col min="8712" max="8960" width="11.44140625" style="1426"/>
    <col min="8961" max="8961" width="40.5546875" style="1426" customWidth="1"/>
    <col min="8962" max="8967" width="18.109375" style="1426" customWidth="1"/>
    <col min="8968" max="9216" width="11.44140625" style="1426"/>
    <col min="9217" max="9217" width="40.5546875" style="1426" customWidth="1"/>
    <col min="9218" max="9223" width="18.109375" style="1426" customWidth="1"/>
    <col min="9224" max="9472" width="11.44140625" style="1426"/>
    <col min="9473" max="9473" width="40.5546875" style="1426" customWidth="1"/>
    <col min="9474" max="9479" width="18.109375" style="1426" customWidth="1"/>
    <col min="9480" max="9728" width="11.44140625" style="1426"/>
    <col min="9729" max="9729" width="40.5546875" style="1426" customWidth="1"/>
    <col min="9730" max="9735" width="18.109375" style="1426" customWidth="1"/>
    <col min="9736" max="9984" width="11.44140625" style="1426"/>
    <col min="9985" max="9985" width="40.5546875" style="1426" customWidth="1"/>
    <col min="9986" max="9991" width="18.109375" style="1426" customWidth="1"/>
    <col min="9992" max="10240" width="11.44140625" style="1426"/>
    <col min="10241" max="10241" width="40.5546875" style="1426" customWidth="1"/>
    <col min="10242" max="10247" width="18.109375" style="1426" customWidth="1"/>
    <col min="10248" max="10496" width="11.44140625" style="1426"/>
    <col min="10497" max="10497" width="40.5546875" style="1426" customWidth="1"/>
    <col min="10498" max="10503" width="18.109375" style="1426" customWidth="1"/>
    <col min="10504" max="10752" width="11.44140625" style="1426"/>
    <col min="10753" max="10753" width="40.5546875" style="1426" customWidth="1"/>
    <col min="10754" max="10759" width="18.109375" style="1426" customWidth="1"/>
    <col min="10760" max="11008" width="11.44140625" style="1426"/>
    <col min="11009" max="11009" width="40.5546875" style="1426" customWidth="1"/>
    <col min="11010" max="11015" width="18.109375" style="1426" customWidth="1"/>
    <col min="11016" max="11264" width="11.44140625" style="1426"/>
    <col min="11265" max="11265" width="40.5546875" style="1426" customWidth="1"/>
    <col min="11266" max="11271" width="18.109375" style="1426" customWidth="1"/>
    <col min="11272" max="11520" width="11.44140625" style="1426"/>
    <col min="11521" max="11521" width="40.5546875" style="1426" customWidth="1"/>
    <col min="11522" max="11527" width="18.109375" style="1426" customWidth="1"/>
    <col min="11528" max="11776" width="11.44140625" style="1426"/>
    <col min="11777" max="11777" width="40.5546875" style="1426" customWidth="1"/>
    <col min="11778" max="11783" width="18.109375" style="1426" customWidth="1"/>
    <col min="11784" max="12032" width="11.44140625" style="1426"/>
    <col min="12033" max="12033" width="40.5546875" style="1426" customWidth="1"/>
    <col min="12034" max="12039" width="18.109375" style="1426" customWidth="1"/>
    <col min="12040" max="12288" width="11.44140625" style="1426"/>
    <col min="12289" max="12289" width="40.5546875" style="1426" customWidth="1"/>
    <col min="12290" max="12295" width="18.109375" style="1426" customWidth="1"/>
    <col min="12296" max="12544" width="11.44140625" style="1426"/>
    <col min="12545" max="12545" width="40.5546875" style="1426" customWidth="1"/>
    <col min="12546" max="12551" width="18.109375" style="1426" customWidth="1"/>
    <col min="12552" max="12800" width="11.44140625" style="1426"/>
    <col min="12801" max="12801" width="40.5546875" style="1426" customWidth="1"/>
    <col min="12802" max="12807" width="18.109375" style="1426" customWidth="1"/>
    <col min="12808" max="13056" width="11.44140625" style="1426"/>
    <col min="13057" max="13057" width="40.5546875" style="1426" customWidth="1"/>
    <col min="13058" max="13063" width="18.109375" style="1426" customWidth="1"/>
    <col min="13064" max="13312" width="11.44140625" style="1426"/>
    <col min="13313" max="13313" width="40.5546875" style="1426" customWidth="1"/>
    <col min="13314" max="13319" width="18.109375" style="1426" customWidth="1"/>
    <col min="13320" max="13568" width="11.44140625" style="1426"/>
    <col min="13569" max="13569" width="40.5546875" style="1426" customWidth="1"/>
    <col min="13570" max="13575" width="18.109375" style="1426" customWidth="1"/>
    <col min="13576" max="13824" width="11.44140625" style="1426"/>
    <col min="13825" max="13825" width="40.5546875" style="1426" customWidth="1"/>
    <col min="13826" max="13831" width="18.109375" style="1426" customWidth="1"/>
    <col min="13832" max="14080" width="11.44140625" style="1426"/>
    <col min="14081" max="14081" width="40.5546875" style="1426" customWidth="1"/>
    <col min="14082" max="14087" width="18.109375" style="1426" customWidth="1"/>
    <col min="14088" max="14336" width="11.44140625" style="1426"/>
    <col min="14337" max="14337" width="40.5546875" style="1426" customWidth="1"/>
    <col min="14338" max="14343" width="18.109375" style="1426" customWidth="1"/>
    <col min="14344" max="14592" width="11.44140625" style="1426"/>
    <col min="14593" max="14593" width="40.5546875" style="1426" customWidth="1"/>
    <col min="14594" max="14599" width="18.109375" style="1426" customWidth="1"/>
    <col min="14600" max="14848" width="11.44140625" style="1426"/>
    <col min="14849" max="14849" width="40.5546875" style="1426" customWidth="1"/>
    <col min="14850" max="14855" width="18.109375" style="1426" customWidth="1"/>
    <col min="14856" max="15104" width="11.44140625" style="1426"/>
    <col min="15105" max="15105" width="40.5546875" style="1426" customWidth="1"/>
    <col min="15106" max="15111" width="18.109375" style="1426" customWidth="1"/>
    <col min="15112" max="15360" width="11.44140625" style="1426"/>
    <col min="15361" max="15361" width="40.5546875" style="1426" customWidth="1"/>
    <col min="15362" max="15367" width="18.109375" style="1426" customWidth="1"/>
    <col min="15368" max="15616" width="11.44140625" style="1426"/>
    <col min="15617" max="15617" width="40.5546875" style="1426" customWidth="1"/>
    <col min="15618" max="15623" width="18.109375" style="1426" customWidth="1"/>
    <col min="15624" max="15872" width="11.44140625" style="1426"/>
    <col min="15873" max="15873" width="40.5546875" style="1426" customWidth="1"/>
    <col min="15874" max="15879" width="18.109375" style="1426" customWidth="1"/>
    <col min="15880" max="16128" width="11.44140625" style="1426"/>
    <col min="16129" max="16129" width="40.5546875" style="1426" customWidth="1"/>
    <col min="16130" max="16135" width="18.109375" style="1426" customWidth="1"/>
    <col min="16136" max="16384" width="11.44140625" style="1426"/>
  </cols>
  <sheetData>
    <row r="1" spans="1:8" ht="16.2" customHeight="1" x14ac:dyDescent="0.25">
      <c r="A1" s="1425"/>
      <c r="G1" s="1427" t="s">
        <v>1137</v>
      </c>
    </row>
    <row r="2" spans="1:8" ht="16.2" customHeight="1" x14ac:dyDescent="0.25">
      <c r="G2" s="1427" t="s">
        <v>1138</v>
      </c>
    </row>
    <row r="3" spans="1:8" ht="16.2" customHeight="1" x14ac:dyDescent="0.25">
      <c r="A3" s="1428"/>
    </row>
    <row r="4" spans="1:8" ht="16.2" customHeight="1" x14ac:dyDescent="0.25">
      <c r="A4" s="1429" t="s">
        <v>1139</v>
      </c>
      <c r="B4" s="1429"/>
      <c r="C4" s="1429"/>
      <c r="D4" s="1429"/>
      <c r="E4" s="1429"/>
      <c r="F4" s="1429"/>
      <c r="G4" s="1429"/>
      <c r="H4" s="1430"/>
    </row>
    <row r="5" spans="1:8" s="1433" customFormat="1" ht="16.2" customHeight="1" thickBot="1" x14ac:dyDescent="0.35">
      <c r="A5" s="1431"/>
      <c r="B5" s="1431"/>
      <c r="C5" s="1431"/>
      <c r="D5" s="1431"/>
      <c r="E5" s="1431"/>
      <c r="F5" s="1431"/>
      <c r="G5" s="1431"/>
      <c r="H5" s="1432"/>
    </row>
    <row r="6" spans="1:8" ht="25.2" customHeight="1" x14ac:dyDescent="0.25">
      <c r="A6" s="1434" t="s">
        <v>219</v>
      </c>
      <c r="B6" s="1435" t="s">
        <v>1140</v>
      </c>
      <c r="C6" s="1435"/>
      <c r="D6" s="1435"/>
      <c r="E6" s="1435" t="s">
        <v>1141</v>
      </c>
      <c r="F6" s="1435"/>
      <c r="G6" s="1436"/>
      <c r="H6" s="1430"/>
    </row>
    <row r="7" spans="1:8" ht="16.2" customHeight="1" x14ac:dyDescent="0.25">
      <c r="A7" s="1437"/>
      <c r="B7" s="1438" t="s">
        <v>1037</v>
      </c>
      <c r="C7" s="1438" t="s">
        <v>305</v>
      </c>
      <c r="D7" s="1438" t="s">
        <v>223</v>
      </c>
      <c r="E7" s="1438" t="s">
        <v>1037</v>
      </c>
      <c r="F7" s="1438" t="s">
        <v>305</v>
      </c>
      <c r="G7" s="1439" t="s">
        <v>223</v>
      </c>
    </row>
    <row r="8" spans="1:8" ht="16.2" customHeight="1" x14ac:dyDescent="0.25">
      <c r="A8" s="1440" t="s">
        <v>216</v>
      </c>
      <c r="B8" s="1441">
        <v>8585</v>
      </c>
      <c r="C8" s="1441">
        <v>8582</v>
      </c>
      <c r="D8" s="1441">
        <v>8188</v>
      </c>
      <c r="E8" s="1441">
        <v>181487.16099999999</v>
      </c>
      <c r="F8" s="1441">
        <v>174125</v>
      </c>
      <c r="G8" s="1442">
        <v>174034</v>
      </c>
    </row>
    <row r="9" spans="1:8" ht="16.2" customHeight="1" x14ac:dyDescent="0.25">
      <c r="A9" s="1443" t="s">
        <v>1142</v>
      </c>
      <c r="B9" s="1441">
        <v>3107</v>
      </c>
      <c r="C9" s="1441">
        <v>3155</v>
      </c>
      <c r="D9" s="1441">
        <v>2949</v>
      </c>
      <c r="E9" s="1441">
        <v>68693</v>
      </c>
      <c r="F9" s="1441">
        <v>68267</v>
      </c>
      <c r="G9" s="1442">
        <v>68237</v>
      </c>
    </row>
    <row r="10" spans="1:8" ht="16.2" customHeight="1" thickBot="1" x14ac:dyDescent="0.3">
      <c r="A10" s="1444" t="s">
        <v>1143</v>
      </c>
      <c r="B10" s="1445">
        <v>5478</v>
      </c>
      <c r="C10" s="1445">
        <v>5427</v>
      </c>
      <c r="D10" s="1445">
        <v>5239</v>
      </c>
      <c r="E10" s="1445">
        <v>112794</v>
      </c>
      <c r="F10" s="1445">
        <v>105858</v>
      </c>
      <c r="G10" s="1446">
        <v>105797</v>
      </c>
      <c r="H10" s="1430"/>
    </row>
    <row r="11" spans="1:8" ht="16.2" customHeight="1" x14ac:dyDescent="0.25">
      <c r="A11" s="1447"/>
      <c r="B11" s="1448"/>
      <c r="C11" s="1448"/>
      <c r="D11" s="1448"/>
      <c r="E11" s="1448"/>
      <c r="F11" s="1448"/>
      <c r="G11" s="1448"/>
      <c r="H11" s="1430"/>
    </row>
    <row r="12" spans="1:8" ht="16.2" customHeight="1" x14ac:dyDescent="0.25">
      <c r="A12" s="1430"/>
      <c r="B12" s="1430"/>
      <c r="C12" s="1430"/>
      <c r="D12" s="1430"/>
      <c r="E12" s="1430"/>
      <c r="F12" s="1430"/>
      <c r="G12" s="1449" t="s">
        <v>1144</v>
      </c>
      <c r="H12" s="1430"/>
    </row>
    <row r="13" spans="1:8" ht="16.2" customHeight="1" x14ac:dyDescent="0.25">
      <c r="A13" s="1430"/>
      <c r="B13" s="1430"/>
      <c r="C13" s="1430"/>
      <c r="D13" s="1430"/>
      <c r="E13" s="1430"/>
      <c r="F13" s="1430"/>
      <c r="G13" s="1449" t="s">
        <v>1057</v>
      </c>
      <c r="H13" s="1430"/>
    </row>
    <row r="14" spans="1:8" ht="16.2" customHeight="1" x14ac:dyDescent="0.25">
      <c r="A14" s="1450"/>
      <c r="B14" s="1430"/>
      <c r="C14" s="1430"/>
      <c r="D14" s="1430"/>
      <c r="E14" s="1430"/>
      <c r="F14" s="1430"/>
      <c r="G14" s="1430"/>
      <c r="H14" s="1430"/>
    </row>
    <row r="15" spans="1:8" ht="16.2" customHeight="1" x14ac:dyDescent="0.25">
      <c r="A15" s="1429" t="s">
        <v>1145</v>
      </c>
      <c r="B15" s="1429"/>
      <c r="C15" s="1429"/>
      <c r="D15" s="1429"/>
      <c r="E15" s="1429"/>
      <c r="F15" s="1429"/>
      <c r="G15" s="1429"/>
      <c r="H15" s="1430"/>
    </row>
    <row r="16" spans="1:8" ht="16.2" customHeight="1" thickBot="1" x14ac:dyDescent="0.3">
      <c r="A16" s="1432"/>
      <c r="B16" s="1451"/>
      <c r="C16" s="1451"/>
      <c r="D16" s="1451"/>
      <c r="E16" s="1451"/>
      <c r="F16" s="1451"/>
      <c r="G16" s="1451"/>
      <c r="H16" s="1430"/>
    </row>
    <row r="17" spans="1:8" ht="28.2" customHeight="1" x14ac:dyDescent="0.25">
      <c r="A17" s="1452" t="s">
        <v>219</v>
      </c>
      <c r="B17" s="1435" t="s">
        <v>1140</v>
      </c>
      <c r="C17" s="1435"/>
      <c r="D17" s="1435"/>
      <c r="E17" s="1435" t="s">
        <v>1146</v>
      </c>
      <c r="F17" s="1435"/>
      <c r="G17" s="1436"/>
      <c r="H17" s="1430"/>
    </row>
    <row r="18" spans="1:8" ht="16.2" customHeight="1" x14ac:dyDescent="0.25">
      <c r="A18" s="1453"/>
      <c r="B18" s="1438" t="s">
        <v>1037</v>
      </c>
      <c r="C18" s="1438" t="s">
        <v>305</v>
      </c>
      <c r="D18" s="1438" t="s">
        <v>223</v>
      </c>
      <c r="E18" s="1438" t="s">
        <v>1037</v>
      </c>
      <c r="F18" s="1438" t="s">
        <v>305</v>
      </c>
      <c r="G18" s="1439" t="s">
        <v>223</v>
      </c>
      <c r="H18" s="1430"/>
    </row>
    <row r="19" spans="1:8" ht="16.2" customHeight="1" thickBot="1" x14ac:dyDescent="0.3">
      <c r="A19" s="1454" t="s">
        <v>237</v>
      </c>
      <c r="B19" s="1445">
        <v>4489</v>
      </c>
      <c r="C19" s="1445">
        <v>4609</v>
      </c>
      <c r="D19" s="1445">
        <v>4401</v>
      </c>
      <c r="E19" s="1445">
        <v>81299</v>
      </c>
      <c r="F19" s="1445">
        <v>96691</v>
      </c>
      <c r="G19" s="1446">
        <v>96675</v>
      </c>
      <c r="H19" s="1430"/>
    </row>
    <row r="20" spans="1:8" ht="16.2" customHeight="1" x14ac:dyDescent="0.25">
      <c r="A20" s="1430"/>
      <c r="B20" s="1430"/>
      <c r="C20" s="1430"/>
      <c r="D20" s="1430"/>
      <c r="E20" s="1430"/>
      <c r="F20" s="1430"/>
      <c r="G20" s="1430"/>
      <c r="H20" s="1430"/>
    </row>
    <row r="21" spans="1:8" ht="16.2" customHeight="1" x14ac:dyDescent="0.25">
      <c r="A21" s="1430"/>
      <c r="B21" s="1430"/>
      <c r="C21" s="1430"/>
      <c r="D21" s="1430"/>
      <c r="E21" s="1430"/>
      <c r="F21" s="1430"/>
      <c r="G21" s="1430"/>
      <c r="H21" s="1430"/>
    </row>
    <row r="22" spans="1:8" ht="16.2" customHeight="1" x14ac:dyDescent="0.25">
      <c r="A22" s="1430"/>
      <c r="B22" s="1430"/>
      <c r="C22" s="1430"/>
      <c r="D22" s="1430"/>
      <c r="E22" s="1430"/>
      <c r="F22" s="1430"/>
      <c r="G22" s="1430"/>
      <c r="H22" s="1430"/>
    </row>
    <row r="23" spans="1:8" ht="16.2" customHeight="1" x14ac:dyDescent="0.25">
      <c r="A23" s="1430"/>
      <c r="B23" s="1430"/>
      <c r="C23" s="1430"/>
      <c r="D23" s="1430"/>
      <c r="E23" s="1430"/>
      <c r="F23" s="1430"/>
      <c r="G23" s="1449" t="s">
        <v>1147</v>
      </c>
      <c r="H23" s="1430"/>
    </row>
    <row r="24" spans="1:8" ht="16.2" customHeight="1" x14ac:dyDescent="0.25">
      <c r="A24" s="1430"/>
      <c r="B24" s="1430"/>
      <c r="C24" s="1430"/>
      <c r="D24" s="1430"/>
      <c r="E24" s="1430"/>
      <c r="F24" s="1430"/>
      <c r="G24" s="1449" t="s">
        <v>1057</v>
      </c>
      <c r="H24" s="1430"/>
    </row>
    <row r="25" spans="1:8" ht="16.2" customHeight="1" x14ac:dyDescent="0.25">
      <c r="A25" s="1430"/>
      <c r="B25" s="1430"/>
      <c r="C25" s="1430"/>
      <c r="D25" s="1430"/>
      <c r="E25" s="1430"/>
      <c r="F25" s="1430"/>
      <c r="G25" s="1430"/>
      <c r="H25" s="1430"/>
    </row>
    <row r="26" spans="1:8" ht="16.2" customHeight="1" x14ac:dyDescent="0.25">
      <c r="A26" s="1429" t="s">
        <v>1148</v>
      </c>
      <c r="B26" s="1429"/>
      <c r="C26" s="1429"/>
      <c r="D26" s="1429"/>
      <c r="E26" s="1429"/>
      <c r="F26" s="1429"/>
      <c r="G26" s="1429"/>
      <c r="H26" s="1430"/>
    </row>
    <row r="27" spans="1:8" ht="16.2" customHeight="1" thickBot="1" x14ac:dyDescent="0.3">
      <c r="A27" s="1432"/>
      <c r="B27" s="1451"/>
      <c r="C27" s="1451"/>
      <c r="D27" s="1451"/>
      <c r="E27" s="1451"/>
      <c r="F27" s="1451"/>
      <c r="G27" s="1451"/>
      <c r="H27" s="1430"/>
    </row>
    <row r="28" spans="1:8" ht="28.8" customHeight="1" x14ac:dyDescent="0.25">
      <c r="A28" s="1452" t="s">
        <v>219</v>
      </c>
      <c r="B28" s="1435" t="s">
        <v>1140</v>
      </c>
      <c r="C28" s="1435"/>
      <c r="D28" s="1435"/>
      <c r="E28" s="1435" t="s">
        <v>1146</v>
      </c>
      <c r="F28" s="1435"/>
      <c r="G28" s="1436"/>
      <c r="H28" s="1430"/>
    </row>
    <row r="29" spans="1:8" ht="16.2" customHeight="1" x14ac:dyDescent="0.25">
      <c r="A29" s="1453"/>
      <c r="B29" s="1438" t="s">
        <v>1037</v>
      </c>
      <c r="C29" s="1438" t="s">
        <v>305</v>
      </c>
      <c r="D29" s="1438" t="s">
        <v>223</v>
      </c>
      <c r="E29" s="1438" t="s">
        <v>1037</v>
      </c>
      <c r="F29" s="1438" t="s">
        <v>305</v>
      </c>
      <c r="G29" s="1439" t="s">
        <v>223</v>
      </c>
      <c r="H29" s="1430"/>
    </row>
    <row r="30" spans="1:8" ht="16.2" customHeight="1" x14ac:dyDescent="0.25">
      <c r="A30" s="1440" t="s">
        <v>237</v>
      </c>
      <c r="B30" s="1455">
        <v>23942</v>
      </c>
      <c r="C30" s="1455">
        <v>23822</v>
      </c>
      <c r="D30" s="1455">
        <v>21571</v>
      </c>
      <c r="E30" s="1455">
        <v>568121</v>
      </c>
      <c r="F30" s="1455">
        <v>522581</v>
      </c>
      <c r="G30" s="1456">
        <v>522585</v>
      </c>
      <c r="H30" s="1430"/>
    </row>
    <row r="31" spans="1:8" ht="16.2" customHeight="1" x14ac:dyDescent="0.25">
      <c r="A31" s="1440" t="s">
        <v>238</v>
      </c>
      <c r="B31" s="1455">
        <v>5046</v>
      </c>
      <c r="C31" s="1455">
        <v>5046</v>
      </c>
      <c r="D31" s="1455">
        <v>4789</v>
      </c>
      <c r="E31" s="1455">
        <v>105209</v>
      </c>
      <c r="F31" s="1455">
        <v>107632</v>
      </c>
      <c r="G31" s="1456">
        <v>106872</v>
      </c>
      <c r="H31" s="1430"/>
    </row>
    <row r="32" spans="1:8" ht="16.2" customHeight="1" thickBot="1" x14ac:dyDescent="0.3">
      <c r="A32" s="1454" t="s">
        <v>1149</v>
      </c>
      <c r="B32" s="1457">
        <v>216</v>
      </c>
      <c r="C32" s="1457">
        <v>216</v>
      </c>
      <c r="D32" s="1457">
        <v>192</v>
      </c>
      <c r="E32" s="1457">
        <v>5905</v>
      </c>
      <c r="F32" s="1457">
        <v>5905</v>
      </c>
      <c r="G32" s="1458">
        <v>5395</v>
      </c>
      <c r="H32" s="1430"/>
    </row>
    <row r="33" spans="1:8" ht="16.2" customHeight="1" x14ac:dyDescent="0.25">
      <c r="A33" s="1430"/>
      <c r="B33" s="1430"/>
      <c r="C33" s="1430"/>
      <c r="D33" s="1430"/>
      <c r="E33" s="1430"/>
      <c r="F33" s="1430"/>
      <c r="G33" s="1430"/>
      <c r="H33" s="1430"/>
    </row>
    <row r="34" spans="1:8" ht="16.2" customHeight="1" x14ac:dyDescent="0.25">
      <c r="A34" s="1459"/>
      <c r="B34" s="1430"/>
      <c r="C34" s="1430"/>
      <c r="D34" s="1430"/>
      <c r="E34" s="1430"/>
      <c r="F34" s="1430"/>
      <c r="G34" s="1430"/>
      <c r="H34" s="1430"/>
    </row>
    <row r="36" spans="1:8" ht="16.2" customHeight="1" x14ac:dyDescent="0.25">
      <c r="G36" s="1427" t="s">
        <v>1150</v>
      </c>
    </row>
    <row r="37" spans="1:8" ht="16.2" customHeight="1" x14ac:dyDescent="0.25">
      <c r="G37" s="1427" t="s">
        <v>1057</v>
      </c>
    </row>
    <row r="38" spans="1:8" ht="16.2" customHeight="1" x14ac:dyDescent="0.25">
      <c r="A38" s="1428"/>
    </row>
    <row r="39" spans="1:8" ht="16.2" customHeight="1" x14ac:dyDescent="0.25">
      <c r="A39" s="1460" t="s">
        <v>1151</v>
      </c>
      <c r="B39" s="1460"/>
      <c r="C39" s="1460"/>
      <c r="D39" s="1460"/>
      <c r="E39" s="1460"/>
      <c r="F39" s="1460"/>
      <c r="G39" s="1460"/>
    </row>
    <row r="40" spans="1:8" ht="16.2" customHeight="1" thickBot="1" x14ac:dyDescent="0.3">
      <c r="A40" s="1433"/>
      <c r="B40" s="1461"/>
      <c r="C40" s="1461"/>
      <c r="D40" s="1461"/>
      <c r="E40" s="1461"/>
      <c r="F40" s="1461"/>
      <c r="G40" s="1461"/>
    </row>
    <row r="41" spans="1:8" ht="31.2" customHeight="1" x14ac:dyDescent="0.25">
      <c r="A41" s="1462" t="s">
        <v>219</v>
      </c>
      <c r="B41" s="1463" t="s">
        <v>1152</v>
      </c>
      <c r="C41" s="1463"/>
      <c r="D41" s="1463"/>
      <c r="E41" s="1463" t="s">
        <v>1153</v>
      </c>
      <c r="F41" s="1463"/>
      <c r="G41" s="1464"/>
    </row>
    <row r="42" spans="1:8" ht="16.2" customHeight="1" x14ac:dyDescent="0.25">
      <c r="A42" s="1465"/>
      <c r="B42" s="1438" t="s">
        <v>1037</v>
      </c>
      <c r="C42" s="1438" t="s">
        <v>305</v>
      </c>
      <c r="D42" s="1438" t="s">
        <v>223</v>
      </c>
      <c r="E42" s="1438" t="s">
        <v>1037</v>
      </c>
      <c r="F42" s="1438" t="s">
        <v>305</v>
      </c>
      <c r="G42" s="1439" t="s">
        <v>223</v>
      </c>
    </row>
    <row r="43" spans="1:8" s="1430" customFormat="1" ht="16.2" customHeight="1" thickBot="1" x14ac:dyDescent="0.3">
      <c r="A43" s="1454" t="s">
        <v>236</v>
      </c>
      <c r="B43" s="1445">
        <v>14100</v>
      </c>
      <c r="C43" s="1445">
        <v>14100</v>
      </c>
      <c r="D43" s="1445">
        <v>13905</v>
      </c>
      <c r="E43" s="1445">
        <v>261903</v>
      </c>
      <c r="F43" s="1445">
        <v>349336.565</v>
      </c>
      <c r="G43" s="1446">
        <v>349337</v>
      </c>
    </row>
  </sheetData>
  <mergeCells count="15">
    <mergeCell ref="A26:G26"/>
    <mergeCell ref="A28:A29"/>
    <mergeCell ref="B28:D28"/>
    <mergeCell ref="E28:G28"/>
    <mergeCell ref="A39:G39"/>
    <mergeCell ref="A41:A42"/>
    <mergeCell ref="B41:D41"/>
    <mergeCell ref="E41:G41"/>
    <mergeCell ref="A4:G4"/>
    <mergeCell ref="B6:D6"/>
    <mergeCell ref="E6:G6"/>
    <mergeCell ref="A15:G15"/>
    <mergeCell ref="A17:A18"/>
    <mergeCell ref="B17:D17"/>
    <mergeCell ref="E17:G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"/>
  <sheetViews>
    <sheetView workbookViewId="0"/>
  </sheetViews>
  <sheetFormatPr defaultRowHeight="14.4" x14ac:dyDescent="0.3"/>
  <cols>
    <col min="1" max="1" width="49.21875" customWidth="1"/>
    <col min="2" max="2" width="8.77734375" customWidth="1"/>
    <col min="3" max="4" width="10" style="1022" customWidth="1"/>
    <col min="5" max="5" width="12.5546875" style="1022" customWidth="1"/>
    <col min="6" max="8" width="10" style="1022" customWidth="1"/>
    <col min="9" max="29" width="10" customWidth="1"/>
    <col min="257" max="257" width="49.21875" customWidth="1"/>
    <col min="258" max="258" width="8.77734375" customWidth="1"/>
    <col min="259" max="260" width="10" customWidth="1"/>
    <col min="261" max="261" width="12.5546875" customWidth="1"/>
    <col min="262" max="285" width="10" customWidth="1"/>
    <col min="513" max="513" width="49.21875" customWidth="1"/>
    <col min="514" max="514" width="8.77734375" customWidth="1"/>
    <col min="515" max="516" width="10" customWidth="1"/>
    <col min="517" max="517" width="12.5546875" customWidth="1"/>
    <col min="518" max="541" width="10" customWidth="1"/>
    <col min="769" max="769" width="49.21875" customWidth="1"/>
    <col min="770" max="770" width="8.77734375" customWidth="1"/>
    <col min="771" max="772" width="10" customWidth="1"/>
    <col min="773" max="773" width="12.5546875" customWidth="1"/>
    <col min="774" max="797" width="10" customWidth="1"/>
    <col min="1025" max="1025" width="49.21875" customWidth="1"/>
    <col min="1026" max="1026" width="8.77734375" customWidth="1"/>
    <col min="1027" max="1028" width="10" customWidth="1"/>
    <col min="1029" max="1029" width="12.5546875" customWidth="1"/>
    <col min="1030" max="1053" width="10" customWidth="1"/>
    <col min="1281" max="1281" width="49.21875" customWidth="1"/>
    <col min="1282" max="1282" width="8.77734375" customWidth="1"/>
    <col min="1283" max="1284" width="10" customWidth="1"/>
    <col min="1285" max="1285" width="12.5546875" customWidth="1"/>
    <col min="1286" max="1309" width="10" customWidth="1"/>
    <col min="1537" max="1537" width="49.21875" customWidth="1"/>
    <col min="1538" max="1538" width="8.77734375" customWidth="1"/>
    <col min="1539" max="1540" width="10" customWidth="1"/>
    <col min="1541" max="1541" width="12.5546875" customWidth="1"/>
    <col min="1542" max="1565" width="10" customWidth="1"/>
    <col min="1793" max="1793" width="49.21875" customWidth="1"/>
    <col min="1794" max="1794" width="8.77734375" customWidth="1"/>
    <col min="1795" max="1796" width="10" customWidth="1"/>
    <col min="1797" max="1797" width="12.5546875" customWidth="1"/>
    <col min="1798" max="1821" width="10" customWidth="1"/>
    <col min="2049" max="2049" width="49.21875" customWidth="1"/>
    <col min="2050" max="2050" width="8.77734375" customWidth="1"/>
    <col min="2051" max="2052" width="10" customWidth="1"/>
    <col min="2053" max="2053" width="12.5546875" customWidth="1"/>
    <col min="2054" max="2077" width="10" customWidth="1"/>
    <col min="2305" max="2305" width="49.21875" customWidth="1"/>
    <col min="2306" max="2306" width="8.77734375" customWidth="1"/>
    <col min="2307" max="2308" width="10" customWidth="1"/>
    <col min="2309" max="2309" width="12.5546875" customWidth="1"/>
    <col min="2310" max="2333" width="10" customWidth="1"/>
    <col min="2561" max="2561" width="49.21875" customWidth="1"/>
    <col min="2562" max="2562" width="8.77734375" customWidth="1"/>
    <col min="2563" max="2564" width="10" customWidth="1"/>
    <col min="2565" max="2565" width="12.5546875" customWidth="1"/>
    <col min="2566" max="2589" width="10" customWidth="1"/>
    <col min="2817" max="2817" width="49.21875" customWidth="1"/>
    <col min="2818" max="2818" width="8.77734375" customWidth="1"/>
    <col min="2819" max="2820" width="10" customWidth="1"/>
    <col min="2821" max="2821" width="12.5546875" customWidth="1"/>
    <col min="2822" max="2845" width="10" customWidth="1"/>
    <col min="3073" max="3073" width="49.21875" customWidth="1"/>
    <col min="3074" max="3074" width="8.77734375" customWidth="1"/>
    <col min="3075" max="3076" width="10" customWidth="1"/>
    <col min="3077" max="3077" width="12.5546875" customWidth="1"/>
    <col min="3078" max="3101" width="10" customWidth="1"/>
    <col min="3329" max="3329" width="49.21875" customWidth="1"/>
    <col min="3330" max="3330" width="8.77734375" customWidth="1"/>
    <col min="3331" max="3332" width="10" customWidth="1"/>
    <col min="3333" max="3333" width="12.5546875" customWidth="1"/>
    <col min="3334" max="3357" width="10" customWidth="1"/>
    <col min="3585" max="3585" width="49.21875" customWidth="1"/>
    <col min="3586" max="3586" width="8.77734375" customWidth="1"/>
    <col min="3587" max="3588" width="10" customWidth="1"/>
    <col min="3589" max="3589" width="12.5546875" customWidth="1"/>
    <col min="3590" max="3613" width="10" customWidth="1"/>
    <col min="3841" max="3841" width="49.21875" customWidth="1"/>
    <col min="3842" max="3842" width="8.77734375" customWidth="1"/>
    <col min="3843" max="3844" width="10" customWidth="1"/>
    <col min="3845" max="3845" width="12.5546875" customWidth="1"/>
    <col min="3846" max="3869" width="10" customWidth="1"/>
    <col min="4097" max="4097" width="49.21875" customWidth="1"/>
    <col min="4098" max="4098" width="8.77734375" customWidth="1"/>
    <col min="4099" max="4100" width="10" customWidth="1"/>
    <col min="4101" max="4101" width="12.5546875" customWidth="1"/>
    <col min="4102" max="4125" width="10" customWidth="1"/>
    <col min="4353" max="4353" width="49.21875" customWidth="1"/>
    <col min="4354" max="4354" width="8.77734375" customWidth="1"/>
    <col min="4355" max="4356" width="10" customWidth="1"/>
    <col min="4357" max="4357" width="12.5546875" customWidth="1"/>
    <col min="4358" max="4381" width="10" customWidth="1"/>
    <col min="4609" max="4609" width="49.21875" customWidth="1"/>
    <col min="4610" max="4610" width="8.77734375" customWidth="1"/>
    <col min="4611" max="4612" width="10" customWidth="1"/>
    <col min="4613" max="4613" width="12.5546875" customWidth="1"/>
    <col min="4614" max="4637" width="10" customWidth="1"/>
    <col min="4865" max="4865" width="49.21875" customWidth="1"/>
    <col min="4866" max="4866" width="8.77734375" customWidth="1"/>
    <col min="4867" max="4868" width="10" customWidth="1"/>
    <col min="4869" max="4869" width="12.5546875" customWidth="1"/>
    <col min="4870" max="4893" width="10" customWidth="1"/>
    <col min="5121" max="5121" width="49.21875" customWidth="1"/>
    <col min="5122" max="5122" width="8.77734375" customWidth="1"/>
    <col min="5123" max="5124" width="10" customWidth="1"/>
    <col min="5125" max="5125" width="12.5546875" customWidth="1"/>
    <col min="5126" max="5149" width="10" customWidth="1"/>
    <col min="5377" max="5377" width="49.21875" customWidth="1"/>
    <col min="5378" max="5378" width="8.77734375" customWidth="1"/>
    <col min="5379" max="5380" width="10" customWidth="1"/>
    <col min="5381" max="5381" width="12.5546875" customWidth="1"/>
    <col min="5382" max="5405" width="10" customWidth="1"/>
    <col min="5633" max="5633" width="49.21875" customWidth="1"/>
    <col min="5634" max="5634" width="8.77734375" customWidth="1"/>
    <col min="5635" max="5636" width="10" customWidth="1"/>
    <col min="5637" max="5637" width="12.5546875" customWidth="1"/>
    <col min="5638" max="5661" width="10" customWidth="1"/>
    <col min="5889" max="5889" width="49.21875" customWidth="1"/>
    <col min="5890" max="5890" width="8.77734375" customWidth="1"/>
    <col min="5891" max="5892" width="10" customWidth="1"/>
    <col min="5893" max="5893" width="12.5546875" customWidth="1"/>
    <col min="5894" max="5917" width="10" customWidth="1"/>
    <col min="6145" max="6145" width="49.21875" customWidth="1"/>
    <col min="6146" max="6146" width="8.77734375" customWidth="1"/>
    <col min="6147" max="6148" width="10" customWidth="1"/>
    <col min="6149" max="6149" width="12.5546875" customWidth="1"/>
    <col min="6150" max="6173" width="10" customWidth="1"/>
    <col min="6401" max="6401" width="49.21875" customWidth="1"/>
    <col min="6402" max="6402" width="8.77734375" customWidth="1"/>
    <col min="6403" max="6404" width="10" customWidth="1"/>
    <col min="6405" max="6405" width="12.5546875" customWidth="1"/>
    <col min="6406" max="6429" width="10" customWidth="1"/>
    <col min="6657" max="6657" width="49.21875" customWidth="1"/>
    <col min="6658" max="6658" width="8.77734375" customWidth="1"/>
    <col min="6659" max="6660" width="10" customWidth="1"/>
    <col min="6661" max="6661" width="12.5546875" customWidth="1"/>
    <col min="6662" max="6685" width="10" customWidth="1"/>
    <col min="6913" max="6913" width="49.21875" customWidth="1"/>
    <col min="6914" max="6914" width="8.77734375" customWidth="1"/>
    <col min="6915" max="6916" width="10" customWidth="1"/>
    <col min="6917" max="6917" width="12.5546875" customWidth="1"/>
    <col min="6918" max="6941" width="10" customWidth="1"/>
    <col min="7169" max="7169" width="49.21875" customWidth="1"/>
    <col min="7170" max="7170" width="8.77734375" customWidth="1"/>
    <col min="7171" max="7172" width="10" customWidth="1"/>
    <col min="7173" max="7173" width="12.5546875" customWidth="1"/>
    <col min="7174" max="7197" width="10" customWidth="1"/>
    <col min="7425" max="7425" width="49.21875" customWidth="1"/>
    <col min="7426" max="7426" width="8.77734375" customWidth="1"/>
    <col min="7427" max="7428" width="10" customWidth="1"/>
    <col min="7429" max="7429" width="12.5546875" customWidth="1"/>
    <col min="7430" max="7453" width="10" customWidth="1"/>
    <col min="7681" max="7681" width="49.21875" customWidth="1"/>
    <col min="7682" max="7682" width="8.77734375" customWidth="1"/>
    <col min="7683" max="7684" width="10" customWidth="1"/>
    <col min="7685" max="7685" width="12.5546875" customWidth="1"/>
    <col min="7686" max="7709" width="10" customWidth="1"/>
    <col min="7937" max="7937" width="49.21875" customWidth="1"/>
    <col min="7938" max="7938" width="8.77734375" customWidth="1"/>
    <col min="7939" max="7940" width="10" customWidth="1"/>
    <col min="7941" max="7941" width="12.5546875" customWidth="1"/>
    <col min="7942" max="7965" width="10" customWidth="1"/>
    <col min="8193" max="8193" width="49.21875" customWidth="1"/>
    <col min="8194" max="8194" width="8.77734375" customWidth="1"/>
    <col min="8195" max="8196" width="10" customWidth="1"/>
    <col min="8197" max="8197" width="12.5546875" customWidth="1"/>
    <col min="8198" max="8221" width="10" customWidth="1"/>
    <col min="8449" max="8449" width="49.21875" customWidth="1"/>
    <col min="8450" max="8450" width="8.77734375" customWidth="1"/>
    <col min="8451" max="8452" width="10" customWidth="1"/>
    <col min="8453" max="8453" width="12.5546875" customWidth="1"/>
    <col min="8454" max="8477" width="10" customWidth="1"/>
    <col min="8705" max="8705" width="49.21875" customWidth="1"/>
    <col min="8706" max="8706" width="8.77734375" customWidth="1"/>
    <col min="8707" max="8708" width="10" customWidth="1"/>
    <col min="8709" max="8709" width="12.5546875" customWidth="1"/>
    <col min="8710" max="8733" width="10" customWidth="1"/>
    <col min="8961" max="8961" width="49.21875" customWidth="1"/>
    <col min="8962" max="8962" width="8.77734375" customWidth="1"/>
    <col min="8963" max="8964" width="10" customWidth="1"/>
    <col min="8965" max="8965" width="12.5546875" customWidth="1"/>
    <col min="8966" max="8989" width="10" customWidth="1"/>
    <col min="9217" max="9217" width="49.21875" customWidth="1"/>
    <col min="9218" max="9218" width="8.77734375" customWidth="1"/>
    <col min="9219" max="9220" width="10" customWidth="1"/>
    <col min="9221" max="9221" width="12.5546875" customWidth="1"/>
    <col min="9222" max="9245" width="10" customWidth="1"/>
    <col min="9473" max="9473" width="49.21875" customWidth="1"/>
    <col min="9474" max="9474" width="8.77734375" customWidth="1"/>
    <col min="9475" max="9476" width="10" customWidth="1"/>
    <col min="9477" max="9477" width="12.5546875" customWidth="1"/>
    <col min="9478" max="9501" width="10" customWidth="1"/>
    <col min="9729" max="9729" width="49.21875" customWidth="1"/>
    <col min="9730" max="9730" width="8.77734375" customWidth="1"/>
    <col min="9731" max="9732" width="10" customWidth="1"/>
    <col min="9733" max="9733" width="12.5546875" customWidth="1"/>
    <col min="9734" max="9757" width="10" customWidth="1"/>
    <col min="9985" max="9985" width="49.21875" customWidth="1"/>
    <col min="9986" max="9986" width="8.77734375" customWidth="1"/>
    <col min="9987" max="9988" width="10" customWidth="1"/>
    <col min="9989" max="9989" width="12.5546875" customWidth="1"/>
    <col min="9990" max="10013" width="10" customWidth="1"/>
    <col min="10241" max="10241" width="49.21875" customWidth="1"/>
    <col min="10242" max="10242" width="8.77734375" customWidth="1"/>
    <col min="10243" max="10244" width="10" customWidth="1"/>
    <col min="10245" max="10245" width="12.5546875" customWidth="1"/>
    <col min="10246" max="10269" width="10" customWidth="1"/>
    <col min="10497" max="10497" width="49.21875" customWidth="1"/>
    <col min="10498" max="10498" width="8.77734375" customWidth="1"/>
    <col min="10499" max="10500" width="10" customWidth="1"/>
    <col min="10501" max="10501" width="12.5546875" customWidth="1"/>
    <col min="10502" max="10525" width="10" customWidth="1"/>
    <col min="10753" max="10753" width="49.21875" customWidth="1"/>
    <col min="10754" max="10754" width="8.77734375" customWidth="1"/>
    <col min="10755" max="10756" width="10" customWidth="1"/>
    <col min="10757" max="10757" width="12.5546875" customWidth="1"/>
    <col min="10758" max="10781" width="10" customWidth="1"/>
    <col min="11009" max="11009" width="49.21875" customWidth="1"/>
    <col min="11010" max="11010" width="8.77734375" customWidth="1"/>
    <col min="11011" max="11012" width="10" customWidth="1"/>
    <col min="11013" max="11013" width="12.5546875" customWidth="1"/>
    <col min="11014" max="11037" width="10" customWidth="1"/>
    <col min="11265" max="11265" width="49.21875" customWidth="1"/>
    <col min="11266" max="11266" width="8.77734375" customWidth="1"/>
    <col min="11267" max="11268" width="10" customWidth="1"/>
    <col min="11269" max="11269" width="12.5546875" customWidth="1"/>
    <col min="11270" max="11293" width="10" customWidth="1"/>
    <col min="11521" max="11521" width="49.21875" customWidth="1"/>
    <col min="11522" max="11522" width="8.77734375" customWidth="1"/>
    <col min="11523" max="11524" width="10" customWidth="1"/>
    <col min="11525" max="11525" width="12.5546875" customWidth="1"/>
    <col min="11526" max="11549" width="10" customWidth="1"/>
    <col min="11777" max="11777" width="49.21875" customWidth="1"/>
    <col min="11778" max="11778" width="8.77734375" customWidth="1"/>
    <col min="11779" max="11780" width="10" customWidth="1"/>
    <col min="11781" max="11781" width="12.5546875" customWidth="1"/>
    <col min="11782" max="11805" width="10" customWidth="1"/>
    <col min="12033" max="12033" width="49.21875" customWidth="1"/>
    <col min="12034" max="12034" width="8.77734375" customWidth="1"/>
    <col min="12035" max="12036" width="10" customWidth="1"/>
    <col min="12037" max="12037" width="12.5546875" customWidth="1"/>
    <col min="12038" max="12061" width="10" customWidth="1"/>
    <col min="12289" max="12289" width="49.21875" customWidth="1"/>
    <col min="12290" max="12290" width="8.77734375" customWidth="1"/>
    <col min="12291" max="12292" width="10" customWidth="1"/>
    <col min="12293" max="12293" width="12.5546875" customWidth="1"/>
    <col min="12294" max="12317" width="10" customWidth="1"/>
    <col min="12545" max="12545" width="49.21875" customWidth="1"/>
    <col min="12546" max="12546" width="8.77734375" customWidth="1"/>
    <col min="12547" max="12548" width="10" customWidth="1"/>
    <col min="12549" max="12549" width="12.5546875" customWidth="1"/>
    <col min="12550" max="12573" width="10" customWidth="1"/>
    <col min="12801" max="12801" width="49.21875" customWidth="1"/>
    <col min="12802" max="12802" width="8.77734375" customWidth="1"/>
    <col min="12803" max="12804" width="10" customWidth="1"/>
    <col min="12805" max="12805" width="12.5546875" customWidth="1"/>
    <col min="12806" max="12829" width="10" customWidth="1"/>
    <col min="13057" max="13057" width="49.21875" customWidth="1"/>
    <col min="13058" max="13058" width="8.77734375" customWidth="1"/>
    <col min="13059" max="13060" width="10" customWidth="1"/>
    <col min="13061" max="13061" width="12.5546875" customWidth="1"/>
    <col min="13062" max="13085" width="10" customWidth="1"/>
    <col min="13313" max="13313" width="49.21875" customWidth="1"/>
    <col min="13314" max="13314" width="8.77734375" customWidth="1"/>
    <col min="13315" max="13316" width="10" customWidth="1"/>
    <col min="13317" max="13317" width="12.5546875" customWidth="1"/>
    <col min="13318" max="13341" width="10" customWidth="1"/>
    <col min="13569" max="13569" width="49.21875" customWidth="1"/>
    <col min="13570" max="13570" width="8.77734375" customWidth="1"/>
    <col min="13571" max="13572" width="10" customWidth="1"/>
    <col min="13573" max="13573" width="12.5546875" customWidth="1"/>
    <col min="13574" max="13597" width="10" customWidth="1"/>
    <col min="13825" max="13825" width="49.21875" customWidth="1"/>
    <col min="13826" max="13826" width="8.77734375" customWidth="1"/>
    <col min="13827" max="13828" width="10" customWidth="1"/>
    <col min="13829" max="13829" width="12.5546875" customWidth="1"/>
    <col min="13830" max="13853" width="10" customWidth="1"/>
    <col min="14081" max="14081" width="49.21875" customWidth="1"/>
    <col min="14082" max="14082" width="8.77734375" customWidth="1"/>
    <col min="14083" max="14084" width="10" customWidth="1"/>
    <col min="14085" max="14085" width="12.5546875" customWidth="1"/>
    <col min="14086" max="14109" width="10" customWidth="1"/>
    <col min="14337" max="14337" width="49.21875" customWidth="1"/>
    <col min="14338" max="14338" width="8.77734375" customWidth="1"/>
    <col min="14339" max="14340" width="10" customWidth="1"/>
    <col min="14341" max="14341" width="12.5546875" customWidth="1"/>
    <col min="14342" max="14365" width="10" customWidth="1"/>
    <col min="14593" max="14593" width="49.21875" customWidth="1"/>
    <col min="14594" max="14594" width="8.77734375" customWidth="1"/>
    <col min="14595" max="14596" width="10" customWidth="1"/>
    <col min="14597" max="14597" width="12.5546875" customWidth="1"/>
    <col min="14598" max="14621" width="10" customWidth="1"/>
    <col min="14849" max="14849" width="49.21875" customWidth="1"/>
    <col min="14850" max="14850" width="8.77734375" customWidth="1"/>
    <col min="14851" max="14852" width="10" customWidth="1"/>
    <col min="14853" max="14853" width="12.5546875" customWidth="1"/>
    <col min="14854" max="14877" width="10" customWidth="1"/>
    <col min="15105" max="15105" width="49.21875" customWidth="1"/>
    <col min="15106" max="15106" width="8.77734375" customWidth="1"/>
    <col min="15107" max="15108" width="10" customWidth="1"/>
    <col min="15109" max="15109" width="12.5546875" customWidth="1"/>
    <col min="15110" max="15133" width="10" customWidth="1"/>
    <col min="15361" max="15361" width="49.21875" customWidth="1"/>
    <col min="15362" max="15362" width="8.77734375" customWidth="1"/>
    <col min="15363" max="15364" width="10" customWidth="1"/>
    <col min="15365" max="15365" width="12.5546875" customWidth="1"/>
    <col min="15366" max="15389" width="10" customWidth="1"/>
    <col min="15617" max="15617" width="49.21875" customWidth="1"/>
    <col min="15618" max="15618" width="8.77734375" customWidth="1"/>
    <col min="15619" max="15620" width="10" customWidth="1"/>
    <col min="15621" max="15621" width="12.5546875" customWidth="1"/>
    <col min="15622" max="15645" width="10" customWidth="1"/>
    <col min="15873" max="15873" width="49.21875" customWidth="1"/>
    <col min="15874" max="15874" width="8.77734375" customWidth="1"/>
    <col min="15875" max="15876" width="10" customWidth="1"/>
    <col min="15877" max="15877" width="12.5546875" customWidth="1"/>
    <col min="15878" max="15901" width="10" customWidth="1"/>
    <col min="16129" max="16129" width="49.21875" customWidth="1"/>
    <col min="16130" max="16130" width="8.77734375" customWidth="1"/>
    <col min="16131" max="16132" width="10" customWidth="1"/>
    <col min="16133" max="16133" width="12.5546875" customWidth="1"/>
    <col min="16134" max="16157" width="10" customWidth="1"/>
  </cols>
  <sheetData>
    <row r="1" spans="1:29" x14ac:dyDescent="0.3">
      <c r="A1" s="1466"/>
      <c r="B1" s="1466"/>
      <c r="C1" s="1467"/>
      <c r="D1" s="1467"/>
      <c r="E1" s="1467"/>
      <c r="F1" s="1467"/>
      <c r="G1" s="1467"/>
      <c r="H1" s="1467"/>
      <c r="I1" s="1466"/>
      <c r="J1" s="1466"/>
      <c r="K1" s="1466"/>
      <c r="L1" s="1466"/>
      <c r="M1" s="1466"/>
      <c r="N1" s="1466"/>
      <c r="O1" s="1466"/>
      <c r="P1" s="1466"/>
      <c r="Q1" s="1466"/>
      <c r="R1" s="1466"/>
      <c r="S1" s="1466"/>
      <c r="T1" s="1466"/>
      <c r="U1" s="1466"/>
      <c r="V1" s="1466"/>
      <c r="W1" s="1466"/>
      <c r="X1" s="1466"/>
      <c r="Y1" s="1466"/>
      <c r="Z1" s="1466"/>
      <c r="AA1" s="1466"/>
      <c r="AB1" s="1466"/>
      <c r="AC1" s="1466"/>
    </row>
    <row r="2" spans="1:29" x14ac:dyDescent="0.3">
      <c r="A2" s="1468"/>
      <c r="B2" s="1469"/>
      <c r="C2" s="1470" t="s">
        <v>1154</v>
      </c>
      <c r="D2" s="1470"/>
      <c r="E2" s="1470"/>
      <c r="F2" s="1470"/>
      <c r="G2" s="1470"/>
      <c r="H2" s="1470"/>
      <c r="I2" s="1471"/>
      <c r="J2" s="1471"/>
      <c r="K2" s="1471"/>
      <c r="L2" s="1472"/>
      <c r="M2" s="1472"/>
      <c r="N2" s="1473"/>
      <c r="O2" s="1474" t="s">
        <v>1154</v>
      </c>
      <c r="P2" s="1475"/>
      <c r="Q2" s="1475"/>
      <c r="R2" s="1475"/>
      <c r="S2" s="1475"/>
      <c r="T2" s="1475"/>
      <c r="U2" s="1475"/>
      <c r="V2" s="1473"/>
      <c r="W2" s="1472"/>
      <c r="X2" s="1474" t="s">
        <v>1154</v>
      </c>
      <c r="Y2" s="1472"/>
      <c r="Z2" s="1472"/>
      <c r="AA2" s="1472"/>
      <c r="AB2" s="1472"/>
      <c r="AC2" s="1472"/>
    </row>
    <row r="3" spans="1:29" x14ac:dyDescent="0.3">
      <c r="A3" s="1468"/>
      <c r="B3" s="1469"/>
      <c r="C3" s="1470" t="s">
        <v>408</v>
      </c>
      <c r="D3" s="1470"/>
      <c r="E3" s="1470"/>
      <c r="F3" s="1470"/>
      <c r="G3" s="1470"/>
      <c r="H3" s="1470"/>
      <c r="I3" s="1471"/>
      <c r="J3" s="1471"/>
      <c r="K3" s="1471"/>
      <c r="L3" s="1473"/>
      <c r="M3" s="1473"/>
      <c r="N3" s="1473"/>
      <c r="O3" s="1476" t="s">
        <v>408</v>
      </c>
      <c r="P3" s="1477"/>
      <c r="Q3" s="1477"/>
      <c r="R3" s="1477"/>
      <c r="S3" s="1477"/>
      <c r="T3" s="1477"/>
      <c r="U3" s="1477"/>
      <c r="V3" s="1473"/>
      <c r="W3" s="1473"/>
      <c r="X3" s="1476" t="s">
        <v>408</v>
      </c>
      <c r="Y3" s="1473"/>
      <c r="Z3" s="1473"/>
      <c r="AA3" s="1473"/>
      <c r="AB3" s="1473"/>
      <c r="AC3" s="1473"/>
    </row>
    <row r="4" spans="1:29" x14ac:dyDescent="0.3">
      <c r="A4" s="1468"/>
      <c r="B4" s="1469"/>
      <c r="C4" s="1470" t="s">
        <v>4</v>
      </c>
      <c r="D4" s="1470"/>
      <c r="E4" s="1470"/>
      <c r="F4" s="1470"/>
      <c r="G4" s="1470"/>
      <c r="H4" s="1470"/>
      <c r="I4" s="1471"/>
      <c r="J4" s="1471"/>
      <c r="K4" s="1471"/>
      <c r="L4" s="1473"/>
      <c r="M4" s="1473"/>
      <c r="N4" s="1473"/>
      <c r="O4" s="1468" t="s">
        <v>4</v>
      </c>
      <c r="P4" s="1469"/>
      <c r="Q4" s="1469"/>
      <c r="R4" s="1469"/>
      <c r="S4" s="1469"/>
      <c r="T4" s="1469"/>
      <c r="U4" s="1469"/>
      <c r="V4" s="1473"/>
      <c r="W4" s="1473"/>
      <c r="X4" s="1468" t="s">
        <v>4</v>
      </c>
      <c r="Y4" s="1473"/>
      <c r="Z4" s="1473"/>
      <c r="AA4" s="1473"/>
      <c r="AB4" s="1473"/>
      <c r="AC4" s="1473"/>
    </row>
    <row r="5" spans="1:29" x14ac:dyDescent="0.3">
      <c r="A5" s="1468"/>
      <c r="B5" s="1469"/>
      <c r="C5" s="1478"/>
      <c r="D5" s="1478"/>
      <c r="E5" s="1478"/>
      <c r="F5" s="1478"/>
      <c r="G5" s="1478"/>
      <c r="H5" s="1478"/>
      <c r="I5" s="1479"/>
      <c r="J5" s="1479"/>
      <c r="K5" s="1473"/>
      <c r="L5" s="1473"/>
      <c r="M5" s="1473"/>
      <c r="N5" s="1473"/>
      <c r="O5" s="1473"/>
      <c r="P5" s="1473"/>
      <c r="Q5" s="1473"/>
      <c r="R5" s="1473"/>
      <c r="S5" s="1473"/>
      <c r="T5" s="1473"/>
      <c r="U5" s="1473"/>
      <c r="V5" s="1473"/>
      <c r="W5" s="1473"/>
      <c r="X5" s="1473"/>
      <c r="Y5" s="1473"/>
      <c r="Z5" s="1473"/>
      <c r="AA5" s="1473"/>
      <c r="AB5" s="1473"/>
      <c r="AC5" s="1473"/>
    </row>
    <row r="6" spans="1:29" x14ac:dyDescent="0.3">
      <c r="A6" s="1468"/>
      <c r="B6" s="1469"/>
      <c r="C6" s="1478"/>
      <c r="D6" s="1478"/>
      <c r="E6" s="1478"/>
      <c r="F6" s="1478"/>
      <c r="G6" s="1478"/>
      <c r="H6" s="1478"/>
      <c r="I6" s="1473"/>
      <c r="J6" s="1473"/>
      <c r="K6" s="1473"/>
      <c r="L6" s="1473"/>
      <c r="M6" s="1473"/>
      <c r="N6" s="1473"/>
      <c r="O6" s="1473"/>
      <c r="P6" s="1473"/>
      <c r="Q6" s="1473"/>
      <c r="R6" s="1473"/>
      <c r="S6" s="1473"/>
      <c r="T6" s="1473"/>
      <c r="U6" s="1473"/>
      <c r="V6" s="1473"/>
      <c r="W6" s="1473"/>
      <c r="X6" s="1473"/>
      <c r="Y6" s="1473"/>
      <c r="Z6" s="1473"/>
      <c r="AA6" s="1473"/>
      <c r="AB6" s="1473"/>
      <c r="AC6" s="1473"/>
    </row>
    <row r="7" spans="1:29" x14ac:dyDescent="0.3">
      <c r="A7" s="1480"/>
      <c r="B7" s="1481"/>
      <c r="C7" s="1482"/>
      <c r="D7" s="1482"/>
      <c r="E7" s="1482"/>
      <c r="F7" s="1482"/>
      <c r="G7" s="1482"/>
      <c r="H7" s="1482"/>
      <c r="I7" s="1473"/>
      <c r="J7" s="1473"/>
      <c r="K7" s="1473"/>
      <c r="L7" s="1473"/>
      <c r="M7" s="1473"/>
      <c r="N7" s="1473"/>
      <c r="O7" s="1473"/>
      <c r="P7" s="1473"/>
      <c r="Q7" s="1473"/>
      <c r="R7" s="1473"/>
      <c r="S7" s="1473"/>
      <c r="T7" s="1473"/>
      <c r="U7" s="1473"/>
      <c r="V7" s="1473"/>
      <c r="W7" s="1473"/>
      <c r="X7" s="1473"/>
      <c r="Y7" s="1473"/>
      <c r="Z7" s="1473"/>
      <c r="AA7" s="1473"/>
      <c r="AB7" s="1473"/>
      <c r="AC7" s="1473"/>
    </row>
    <row r="8" spans="1:29" ht="15" thickBot="1" x14ac:dyDescent="0.35">
      <c r="A8" s="1480"/>
      <c r="B8" s="1481"/>
      <c r="C8" s="1482"/>
      <c r="D8" s="1482"/>
      <c r="E8" s="1482"/>
      <c r="F8" s="1482"/>
      <c r="G8" s="1482"/>
      <c r="H8" s="1482"/>
      <c r="I8" s="1473"/>
      <c r="J8" s="1473"/>
      <c r="K8" s="1473"/>
      <c r="L8" s="1473"/>
      <c r="M8" s="1473"/>
      <c r="N8" s="1473"/>
      <c r="O8" s="1473"/>
      <c r="P8" s="1473"/>
      <c r="Q8" s="1473"/>
      <c r="R8" s="1473"/>
      <c r="S8" s="1473"/>
      <c r="T8" s="1473"/>
      <c r="U8" s="1473"/>
      <c r="V8" s="1473"/>
      <c r="W8" s="1473"/>
      <c r="X8" s="1473"/>
      <c r="Y8" s="1473"/>
      <c r="Z8" s="1473"/>
      <c r="AA8" s="1473"/>
      <c r="AB8" s="1473"/>
      <c r="AC8" s="1473"/>
    </row>
    <row r="9" spans="1:29" x14ac:dyDescent="0.3">
      <c r="A9" s="1483" t="s">
        <v>219</v>
      </c>
      <c r="B9" s="1484"/>
      <c r="C9" s="1485" t="s">
        <v>263</v>
      </c>
      <c r="D9" s="1486"/>
      <c r="E9" s="1486"/>
      <c r="F9" s="1485" t="s">
        <v>264</v>
      </c>
      <c r="G9" s="1486"/>
      <c r="H9" s="1486"/>
      <c r="I9" s="1487" t="s">
        <v>399</v>
      </c>
      <c r="J9" s="1484"/>
      <c r="K9" s="1488"/>
      <c r="L9" s="1489" t="s">
        <v>1155</v>
      </c>
      <c r="M9" s="1490"/>
      <c r="N9" s="1490"/>
      <c r="O9" s="1487" t="s">
        <v>1156</v>
      </c>
      <c r="P9" s="1484"/>
      <c r="Q9" s="1484"/>
      <c r="R9" s="1491" t="s">
        <v>402</v>
      </c>
      <c r="S9" s="1484"/>
      <c r="T9" s="1488"/>
      <c r="U9" s="1492" t="s">
        <v>403</v>
      </c>
      <c r="V9" s="1484"/>
      <c r="W9" s="1484"/>
      <c r="X9" s="1491" t="s">
        <v>404</v>
      </c>
      <c r="Y9" s="1484"/>
      <c r="Z9" s="1484"/>
      <c r="AA9" s="1493" t="s">
        <v>1157</v>
      </c>
      <c r="AB9" s="1484"/>
      <c r="AC9" s="1488"/>
    </row>
    <row r="10" spans="1:29" ht="31.8" customHeight="1" x14ac:dyDescent="0.3">
      <c r="A10" s="1494"/>
      <c r="B10" s="1495"/>
      <c r="C10" s="1496"/>
      <c r="D10" s="1496"/>
      <c r="E10" s="1496"/>
      <c r="F10" s="1496"/>
      <c r="G10" s="1496"/>
      <c r="H10" s="1496"/>
      <c r="I10" s="1497"/>
      <c r="J10" s="1497"/>
      <c r="K10" s="1498"/>
      <c r="L10" s="1499"/>
      <c r="M10" s="1500"/>
      <c r="N10" s="1500"/>
      <c r="O10" s="1500"/>
      <c r="P10" s="1500"/>
      <c r="Q10" s="1500"/>
      <c r="R10" s="1497"/>
      <c r="S10" s="1497"/>
      <c r="T10" s="1498"/>
      <c r="U10" s="1501"/>
      <c r="V10" s="1497"/>
      <c r="W10" s="1497"/>
      <c r="X10" s="1497"/>
      <c r="Y10" s="1497"/>
      <c r="Z10" s="1497"/>
      <c r="AA10" s="1497"/>
      <c r="AB10" s="1497"/>
      <c r="AC10" s="1498"/>
    </row>
    <row r="11" spans="1:29" ht="15" thickBot="1" x14ac:dyDescent="0.35">
      <c r="A11" s="1502"/>
      <c r="B11" s="1503" t="s">
        <v>265</v>
      </c>
      <c r="C11" s="1504" t="s">
        <v>222</v>
      </c>
      <c r="D11" s="1505" t="s">
        <v>223</v>
      </c>
      <c r="E11" s="1505" t="s">
        <v>224</v>
      </c>
      <c r="F11" s="1505" t="s">
        <v>222</v>
      </c>
      <c r="G11" s="1505" t="s">
        <v>223</v>
      </c>
      <c r="H11" s="1505" t="s">
        <v>224</v>
      </c>
      <c r="I11" s="1506" t="s">
        <v>222</v>
      </c>
      <c r="J11" s="1506" t="s">
        <v>223</v>
      </c>
      <c r="K11" s="1507" t="s">
        <v>224</v>
      </c>
      <c r="L11" s="1508" t="s">
        <v>222</v>
      </c>
      <c r="M11" s="1506" t="s">
        <v>223</v>
      </c>
      <c r="N11" s="1506" t="s">
        <v>224</v>
      </c>
      <c r="O11" s="1506" t="s">
        <v>222</v>
      </c>
      <c r="P11" s="1506" t="s">
        <v>223</v>
      </c>
      <c r="Q11" s="1506" t="s">
        <v>224</v>
      </c>
      <c r="R11" s="1509" t="s">
        <v>222</v>
      </c>
      <c r="S11" s="1510" t="s">
        <v>223</v>
      </c>
      <c r="T11" s="1507" t="s">
        <v>224</v>
      </c>
      <c r="U11" s="1511" t="s">
        <v>222</v>
      </c>
      <c r="V11" s="1510" t="s">
        <v>223</v>
      </c>
      <c r="W11" s="1506" t="s">
        <v>224</v>
      </c>
      <c r="X11" s="1509" t="s">
        <v>222</v>
      </c>
      <c r="Y11" s="1510" t="s">
        <v>223</v>
      </c>
      <c r="Z11" s="1506" t="s">
        <v>224</v>
      </c>
      <c r="AA11" s="1512" t="s">
        <v>222</v>
      </c>
      <c r="AB11" s="1512" t="s">
        <v>223</v>
      </c>
      <c r="AC11" s="1507" t="s">
        <v>224</v>
      </c>
    </row>
    <row r="12" spans="1:29" ht="26.4" x14ac:dyDescent="0.3">
      <c r="A12" s="1513" t="s">
        <v>1158</v>
      </c>
      <c r="B12" s="1514">
        <v>2204</v>
      </c>
      <c r="C12" s="1515">
        <v>0</v>
      </c>
      <c r="D12" s="1515">
        <v>0</v>
      </c>
      <c r="E12" s="1516">
        <v>0</v>
      </c>
      <c r="F12" s="1515">
        <v>0</v>
      </c>
      <c r="G12" s="1515">
        <v>1074</v>
      </c>
      <c r="H12" s="1516">
        <v>0</v>
      </c>
      <c r="I12" s="1515">
        <v>0</v>
      </c>
      <c r="J12" s="1515">
        <v>0</v>
      </c>
      <c r="K12" s="1517">
        <v>0</v>
      </c>
      <c r="L12" s="1515">
        <v>0</v>
      </c>
      <c r="M12" s="1515">
        <v>0</v>
      </c>
      <c r="N12" s="1518">
        <v>0</v>
      </c>
      <c r="O12" s="1515">
        <v>0</v>
      </c>
      <c r="P12" s="1515">
        <v>0</v>
      </c>
      <c r="Q12" s="1518">
        <v>0</v>
      </c>
      <c r="R12" s="1515">
        <v>0</v>
      </c>
      <c r="S12" s="1515">
        <v>446</v>
      </c>
      <c r="T12" s="1517">
        <v>0</v>
      </c>
      <c r="U12" s="1515">
        <v>0</v>
      </c>
      <c r="V12" s="1515">
        <v>1520</v>
      </c>
      <c r="W12" s="1518">
        <v>0</v>
      </c>
      <c r="X12" s="1519">
        <v>17290</v>
      </c>
      <c r="Y12" s="1519">
        <v>39059</v>
      </c>
      <c r="Z12" s="1518">
        <v>225.90514748409484</v>
      </c>
      <c r="AA12" s="1519">
        <v>17290</v>
      </c>
      <c r="AB12" s="1519">
        <v>40579</v>
      </c>
      <c r="AC12" s="1520">
        <v>234.69635627530366</v>
      </c>
    </row>
    <row r="13" spans="1:29" x14ac:dyDescent="0.3">
      <c r="A13" s="1521" t="s">
        <v>275</v>
      </c>
      <c r="B13" s="1522">
        <v>2210</v>
      </c>
      <c r="C13" s="1515">
        <v>2</v>
      </c>
      <c r="D13" s="1515">
        <v>3</v>
      </c>
      <c r="E13" s="1516">
        <v>150</v>
      </c>
      <c r="F13" s="1515">
        <v>1215</v>
      </c>
      <c r="G13" s="1515">
        <v>438</v>
      </c>
      <c r="H13" s="1516">
        <v>36.049382716049379</v>
      </c>
      <c r="I13" s="1515">
        <v>0</v>
      </c>
      <c r="J13" s="1515">
        <v>0</v>
      </c>
      <c r="K13" s="1517">
        <v>0</v>
      </c>
      <c r="L13" s="1515">
        <v>0</v>
      </c>
      <c r="M13" s="1515">
        <v>0</v>
      </c>
      <c r="N13" s="1518">
        <v>0</v>
      </c>
      <c r="O13" s="1515">
        <v>0</v>
      </c>
      <c r="P13" s="1515">
        <v>0</v>
      </c>
      <c r="Q13" s="1518">
        <v>0</v>
      </c>
      <c r="R13" s="1515">
        <v>0</v>
      </c>
      <c r="S13" s="1515">
        <v>0</v>
      </c>
      <c r="T13" s="1517">
        <v>0</v>
      </c>
      <c r="U13" s="1515">
        <v>1217</v>
      </c>
      <c r="V13" s="1515">
        <v>441</v>
      </c>
      <c r="W13" s="1518">
        <v>36.236647493837303</v>
      </c>
      <c r="X13" s="1519">
        <v>2169</v>
      </c>
      <c r="Y13" s="1519">
        <v>2809</v>
      </c>
      <c r="Z13" s="1518">
        <v>129.50668510834487</v>
      </c>
      <c r="AA13" s="1519">
        <v>3386</v>
      </c>
      <c r="AB13" s="1519">
        <v>3250</v>
      </c>
      <c r="AC13" s="1517">
        <v>95.983461311281744</v>
      </c>
    </row>
    <row r="14" spans="1:29" x14ac:dyDescent="0.3">
      <c r="A14" s="1523" t="s">
        <v>276</v>
      </c>
      <c r="B14" s="1524">
        <v>2211</v>
      </c>
      <c r="C14" s="1515">
        <v>660</v>
      </c>
      <c r="D14" s="1515">
        <v>973</v>
      </c>
      <c r="E14" s="1516">
        <v>147.42424242424244</v>
      </c>
      <c r="F14" s="1515">
        <v>58808</v>
      </c>
      <c r="G14" s="1515">
        <v>57433</v>
      </c>
      <c r="H14" s="1525">
        <v>97.661882737042575</v>
      </c>
      <c r="I14" s="1515">
        <v>750</v>
      </c>
      <c r="J14" s="1515">
        <v>871</v>
      </c>
      <c r="K14" s="1526">
        <v>116.13333333333334</v>
      </c>
      <c r="L14" s="1515">
        <v>1</v>
      </c>
      <c r="M14" s="1515">
        <v>2</v>
      </c>
      <c r="N14" s="1527">
        <v>200</v>
      </c>
      <c r="O14" s="1515">
        <v>0</v>
      </c>
      <c r="P14" s="1515">
        <v>0</v>
      </c>
      <c r="Q14" s="1527">
        <v>0</v>
      </c>
      <c r="R14" s="1515">
        <v>151</v>
      </c>
      <c r="S14" s="1515">
        <v>175</v>
      </c>
      <c r="T14" s="1526">
        <v>115.89403973509934</v>
      </c>
      <c r="U14" s="1515">
        <v>60370</v>
      </c>
      <c r="V14" s="1515">
        <v>59454</v>
      </c>
      <c r="W14" s="1527">
        <v>98.482690077853235</v>
      </c>
      <c r="X14" s="1519">
        <v>2300</v>
      </c>
      <c r="Y14" s="1519">
        <v>66250</v>
      </c>
      <c r="Z14" s="1527">
        <v>2880.4347826086955</v>
      </c>
      <c r="AA14" s="1519">
        <v>62670</v>
      </c>
      <c r="AB14" s="1519">
        <v>125704</v>
      </c>
      <c r="AC14" s="1528">
        <v>200.58082016913994</v>
      </c>
    </row>
    <row r="15" spans="1:29" x14ac:dyDescent="0.3">
      <c r="A15" s="1523" t="s">
        <v>277</v>
      </c>
      <c r="B15" s="1524">
        <v>2212</v>
      </c>
      <c r="C15" s="1515">
        <v>97</v>
      </c>
      <c r="D15" s="1515">
        <v>41</v>
      </c>
      <c r="E15" s="1525">
        <v>42.268041237113401</v>
      </c>
      <c r="F15" s="1515">
        <v>13093</v>
      </c>
      <c r="G15" s="1515">
        <v>9928</v>
      </c>
      <c r="H15" s="1525">
        <v>75.826777667455886</v>
      </c>
      <c r="I15" s="1515">
        <v>0</v>
      </c>
      <c r="J15" s="1515">
        <v>0</v>
      </c>
      <c r="K15" s="1526">
        <v>0</v>
      </c>
      <c r="L15" s="1515">
        <v>0</v>
      </c>
      <c r="M15" s="1515">
        <v>0</v>
      </c>
      <c r="N15" s="1527">
        <v>0</v>
      </c>
      <c r="O15" s="1515">
        <v>0</v>
      </c>
      <c r="P15" s="1515">
        <v>0</v>
      </c>
      <c r="Q15" s="1527">
        <v>0</v>
      </c>
      <c r="R15" s="1515">
        <v>740</v>
      </c>
      <c r="S15" s="1515">
        <v>715</v>
      </c>
      <c r="T15" s="1526">
        <v>96.621621621621628</v>
      </c>
      <c r="U15" s="1515">
        <v>13930</v>
      </c>
      <c r="V15" s="1515">
        <v>10684</v>
      </c>
      <c r="W15" s="1527">
        <v>76.697774587221829</v>
      </c>
      <c r="X15" s="1519">
        <v>5717</v>
      </c>
      <c r="Y15" s="1519">
        <v>12174</v>
      </c>
      <c r="Z15" s="1527">
        <v>212.94385167045652</v>
      </c>
      <c r="AA15" s="1519">
        <v>19647</v>
      </c>
      <c r="AB15" s="1519">
        <v>22858</v>
      </c>
      <c r="AC15" s="1528">
        <v>116.34346210617397</v>
      </c>
    </row>
    <row r="16" spans="1:29" x14ac:dyDescent="0.3">
      <c r="A16" s="1523" t="s">
        <v>1128</v>
      </c>
      <c r="B16" s="1524">
        <v>2218</v>
      </c>
      <c r="C16" s="1515">
        <v>244</v>
      </c>
      <c r="D16" s="1515">
        <v>344</v>
      </c>
      <c r="E16" s="1525">
        <v>140.98360655737704</v>
      </c>
      <c r="F16" s="1515">
        <v>10030</v>
      </c>
      <c r="G16" s="1515">
        <v>9718</v>
      </c>
      <c r="H16" s="1525">
        <v>96.889332003988031</v>
      </c>
      <c r="I16" s="1515">
        <v>0</v>
      </c>
      <c r="J16" s="1515">
        <v>0</v>
      </c>
      <c r="K16" s="1526">
        <v>0</v>
      </c>
      <c r="L16" s="1515">
        <v>0</v>
      </c>
      <c r="M16" s="1515">
        <v>2</v>
      </c>
      <c r="N16" s="1527">
        <v>0</v>
      </c>
      <c r="O16" s="1515">
        <v>0</v>
      </c>
      <c r="P16" s="1515">
        <v>0</v>
      </c>
      <c r="Q16" s="1527">
        <v>0</v>
      </c>
      <c r="R16" s="1515">
        <v>276</v>
      </c>
      <c r="S16" s="1515">
        <v>5126</v>
      </c>
      <c r="T16" s="1526">
        <v>1857.2463768115942</v>
      </c>
      <c r="U16" s="1515">
        <v>10550</v>
      </c>
      <c r="V16" s="1515">
        <v>15190</v>
      </c>
      <c r="W16" s="1527">
        <v>143.98104265402844</v>
      </c>
      <c r="X16" s="1519">
        <v>31065</v>
      </c>
      <c r="Y16" s="1519">
        <v>89265</v>
      </c>
      <c r="Z16" s="1527">
        <v>287.34910671173344</v>
      </c>
      <c r="AA16" s="1519">
        <v>41615</v>
      </c>
      <c r="AB16" s="1519">
        <v>104455</v>
      </c>
      <c r="AC16" s="1528">
        <v>251.00324402258801</v>
      </c>
    </row>
    <row r="17" spans="1:29" x14ac:dyDescent="0.3">
      <c r="A17" s="1529" t="s">
        <v>281</v>
      </c>
      <c r="B17" s="1524">
        <v>2220</v>
      </c>
      <c r="C17" s="1515">
        <v>142</v>
      </c>
      <c r="D17" s="1515">
        <v>117</v>
      </c>
      <c r="E17" s="1525">
        <v>82.394366197183103</v>
      </c>
      <c r="F17" s="1515">
        <v>419</v>
      </c>
      <c r="G17" s="1515">
        <v>416</v>
      </c>
      <c r="H17" s="1525">
        <v>99.28400954653938</v>
      </c>
      <c r="I17" s="1515">
        <v>0</v>
      </c>
      <c r="J17" s="1515">
        <v>0</v>
      </c>
      <c r="K17" s="1526">
        <v>0</v>
      </c>
      <c r="L17" s="1515">
        <v>0</v>
      </c>
      <c r="M17" s="1515">
        <v>0</v>
      </c>
      <c r="N17" s="1527">
        <v>0</v>
      </c>
      <c r="O17" s="1515">
        <v>0</v>
      </c>
      <c r="P17" s="1515">
        <v>0</v>
      </c>
      <c r="Q17" s="1527">
        <v>0</v>
      </c>
      <c r="R17" s="1515">
        <v>0</v>
      </c>
      <c r="S17" s="1515">
        <v>205</v>
      </c>
      <c r="T17" s="1526">
        <v>0</v>
      </c>
      <c r="U17" s="1515">
        <v>561</v>
      </c>
      <c r="V17" s="1515">
        <v>738</v>
      </c>
      <c r="W17" s="1527">
        <v>131.55080213903744</v>
      </c>
      <c r="X17" s="1519">
        <v>15725</v>
      </c>
      <c r="Y17" s="1519">
        <v>40591</v>
      </c>
      <c r="Z17" s="1527">
        <v>258.1303656597774</v>
      </c>
      <c r="AA17" s="1519">
        <v>16286</v>
      </c>
      <c r="AB17" s="1519">
        <v>41329</v>
      </c>
      <c r="AC17" s="1528">
        <v>253.77010929632814</v>
      </c>
    </row>
    <row r="18" spans="1:29" x14ac:dyDescent="0.3">
      <c r="A18" s="1523" t="s">
        <v>282</v>
      </c>
      <c r="B18" s="1524">
        <v>2221</v>
      </c>
      <c r="C18" s="1515">
        <v>32362</v>
      </c>
      <c r="D18" s="1515">
        <v>56321</v>
      </c>
      <c r="E18" s="1525">
        <v>174.0343612879303</v>
      </c>
      <c r="F18" s="1515">
        <v>1161689</v>
      </c>
      <c r="G18" s="1515">
        <v>1181901</v>
      </c>
      <c r="H18" s="1525">
        <v>101.7398804671474</v>
      </c>
      <c r="I18" s="1515">
        <v>0</v>
      </c>
      <c r="J18" s="1515">
        <v>103</v>
      </c>
      <c r="K18" s="1526">
        <v>0</v>
      </c>
      <c r="L18" s="1515">
        <v>3</v>
      </c>
      <c r="M18" s="1515">
        <v>6</v>
      </c>
      <c r="N18" s="1527">
        <v>200</v>
      </c>
      <c r="O18" s="1515">
        <v>0</v>
      </c>
      <c r="P18" s="1515">
        <v>0</v>
      </c>
      <c r="Q18" s="1527">
        <v>0</v>
      </c>
      <c r="R18" s="1515">
        <v>10344</v>
      </c>
      <c r="S18" s="1515">
        <v>5934</v>
      </c>
      <c r="T18" s="1526">
        <v>57.366589327146173</v>
      </c>
      <c r="U18" s="1515">
        <v>1204398</v>
      </c>
      <c r="V18" s="1515">
        <v>1244265</v>
      </c>
      <c r="W18" s="1527">
        <v>103.31011841600534</v>
      </c>
      <c r="X18" s="1519">
        <v>49983</v>
      </c>
      <c r="Y18" s="1519">
        <v>176999</v>
      </c>
      <c r="Z18" s="1527">
        <v>354.11840025608706</v>
      </c>
      <c r="AA18" s="1519">
        <v>1254381</v>
      </c>
      <c r="AB18" s="1519">
        <v>1421264</v>
      </c>
      <c r="AC18" s="1528">
        <v>113.30401209839754</v>
      </c>
    </row>
    <row r="19" spans="1:29" x14ac:dyDescent="0.3">
      <c r="A19" s="1529" t="s">
        <v>283</v>
      </c>
      <c r="B19" s="1524">
        <v>2222</v>
      </c>
      <c r="C19" s="1515">
        <v>0</v>
      </c>
      <c r="D19" s="1515">
        <v>0</v>
      </c>
      <c r="E19" s="1525">
        <v>0</v>
      </c>
      <c r="F19" s="1515">
        <v>50</v>
      </c>
      <c r="G19" s="1515">
        <v>26</v>
      </c>
      <c r="H19" s="1525">
        <v>52</v>
      </c>
      <c r="I19" s="1515">
        <v>0</v>
      </c>
      <c r="J19" s="1515">
        <v>0</v>
      </c>
      <c r="K19" s="1526">
        <v>0</v>
      </c>
      <c r="L19" s="1515">
        <v>0</v>
      </c>
      <c r="M19" s="1515">
        <v>0</v>
      </c>
      <c r="N19" s="1527">
        <v>0</v>
      </c>
      <c r="O19" s="1515">
        <v>0</v>
      </c>
      <c r="P19" s="1515">
        <v>0</v>
      </c>
      <c r="Q19" s="1527">
        <v>0</v>
      </c>
      <c r="R19" s="1515">
        <v>0</v>
      </c>
      <c r="S19" s="1515">
        <v>0</v>
      </c>
      <c r="T19" s="1526">
        <v>0</v>
      </c>
      <c r="U19" s="1515">
        <v>50</v>
      </c>
      <c r="V19" s="1515">
        <v>26</v>
      </c>
      <c r="W19" s="1527">
        <v>52</v>
      </c>
      <c r="X19" s="1519">
        <v>564</v>
      </c>
      <c r="Y19" s="1519">
        <v>1971</v>
      </c>
      <c r="Z19" s="1527">
        <v>349.468085106383</v>
      </c>
      <c r="AA19" s="1519">
        <v>614</v>
      </c>
      <c r="AB19" s="1519">
        <v>1997</v>
      </c>
      <c r="AC19" s="1528">
        <v>325.2442996742671</v>
      </c>
    </row>
    <row r="20" spans="1:29" x14ac:dyDescent="0.3">
      <c r="A20" s="1523" t="s">
        <v>284</v>
      </c>
      <c r="B20" s="1524">
        <v>2224</v>
      </c>
      <c r="C20" s="1515">
        <v>1793</v>
      </c>
      <c r="D20" s="1515">
        <v>1234</v>
      </c>
      <c r="E20" s="1525">
        <v>68.823201338538766</v>
      </c>
      <c r="F20" s="1515">
        <v>11144</v>
      </c>
      <c r="G20" s="1515">
        <v>7850</v>
      </c>
      <c r="H20" s="1525">
        <v>70.441493180186654</v>
      </c>
      <c r="I20" s="1515">
        <v>0</v>
      </c>
      <c r="J20" s="1515">
        <v>178</v>
      </c>
      <c r="K20" s="1526">
        <v>0</v>
      </c>
      <c r="L20" s="1515">
        <v>0</v>
      </c>
      <c r="M20" s="1515">
        <v>0</v>
      </c>
      <c r="N20" s="1527">
        <v>0</v>
      </c>
      <c r="O20" s="1515">
        <v>0</v>
      </c>
      <c r="P20" s="1515">
        <v>0</v>
      </c>
      <c r="Q20" s="1527">
        <v>0</v>
      </c>
      <c r="R20" s="1515">
        <v>325</v>
      </c>
      <c r="S20" s="1515">
        <v>430</v>
      </c>
      <c r="T20" s="1526">
        <v>132.30769230769232</v>
      </c>
      <c r="U20" s="1515">
        <v>13262</v>
      </c>
      <c r="V20" s="1515">
        <v>9692</v>
      </c>
      <c r="W20" s="1527">
        <v>73.080983260443375</v>
      </c>
      <c r="X20" s="1519">
        <v>95261</v>
      </c>
      <c r="Y20" s="1519">
        <v>133631</v>
      </c>
      <c r="Z20" s="1527">
        <v>140.27881294548661</v>
      </c>
      <c r="AA20" s="1519">
        <v>108523</v>
      </c>
      <c r="AB20" s="1519">
        <v>143323</v>
      </c>
      <c r="AC20" s="1528">
        <v>132.06693511974422</v>
      </c>
    </row>
    <row r="21" spans="1:29" x14ac:dyDescent="0.3">
      <c r="A21" s="1523" t="s">
        <v>285</v>
      </c>
      <c r="B21" s="1524">
        <v>2226</v>
      </c>
      <c r="C21" s="1515">
        <v>0</v>
      </c>
      <c r="D21" s="1515">
        <v>133</v>
      </c>
      <c r="E21" s="1525">
        <v>0</v>
      </c>
      <c r="F21" s="1515">
        <v>0</v>
      </c>
      <c r="G21" s="1515">
        <v>928</v>
      </c>
      <c r="H21" s="1525">
        <v>0</v>
      </c>
      <c r="I21" s="1515">
        <v>0</v>
      </c>
      <c r="J21" s="1515">
        <v>41</v>
      </c>
      <c r="K21" s="1526">
        <v>0</v>
      </c>
      <c r="L21" s="1515">
        <v>0</v>
      </c>
      <c r="M21" s="1515">
        <v>15</v>
      </c>
      <c r="N21" s="1527">
        <v>0</v>
      </c>
      <c r="O21" s="1515">
        <v>0</v>
      </c>
      <c r="P21" s="1515">
        <v>0</v>
      </c>
      <c r="Q21" s="1527">
        <v>0</v>
      </c>
      <c r="R21" s="1515">
        <v>0</v>
      </c>
      <c r="S21" s="1515">
        <v>1250</v>
      </c>
      <c r="T21" s="1526">
        <v>0</v>
      </c>
      <c r="U21" s="1515">
        <v>0</v>
      </c>
      <c r="V21" s="1515">
        <v>2367</v>
      </c>
      <c r="W21" s="1527">
        <v>0</v>
      </c>
      <c r="X21" s="1519">
        <v>6807</v>
      </c>
      <c r="Y21" s="1519">
        <v>42940</v>
      </c>
      <c r="Z21" s="1527">
        <v>630.82121345673568</v>
      </c>
      <c r="AA21" s="1519">
        <v>6807</v>
      </c>
      <c r="AB21" s="1519">
        <v>45307</v>
      </c>
      <c r="AC21" s="1528">
        <v>665.59424122227119</v>
      </c>
    </row>
    <row r="22" spans="1:29" x14ac:dyDescent="0.3">
      <c r="A22" s="1529" t="s">
        <v>286</v>
      </c>
      <c r="B22" s="1524">
        <v>2227</v>
      </c>
      <c r="C22" s="1515">
        <v>734</v>
      </c>
      <c r="D22" s="1515">
        <v>645</v>
      </c>
      <c r="E22" s="1525">
        <v>87.874659400544957</v>
      </c>
      <c r="F22" s="1515">
        <v>12774</v>
      </c>
      <c r="G22" s="1515">
        <v>9792</v>
      </c>
      <c r="H22" s="1525">
        <v>76.655706904650074</v>
      </c>
      <c r="I22" s="1515">
        <v>0</v>
      </c>
      <c r="J22" s="1515">
        <v>327</v>
      </c>
      <c r="K22" s="1526">
        <v>0</v>
      </c>
      <c r="L22" s="1515">
        <v>0</v>
      </c>
      <c r="M22" s="1515">
        <v>0</v>
      </c>
      <c r="N22" s="1527">
        <v>0</v>
      </c>
      <c r="O22" s="1515">
        <v>0</v>
      </c>
      <c r="P22" s="1515">
        <v>0</v>
      </c>
      <c r="Q22" s="1527">
        <v>0</v>
      </c>
      <c r="R22" s="1515">
        <v>844</v>
      </c>
      <c r="S22" s="1515">
        <v>854</v>
      </c>
      <c r="T22" s="1526">
        <v>101.18483412322274</v>
      </c>
      <c r="U22" s="1515">
        <v>14352</v>
      </c>
      <c r="V22" s="1515">
        <v>11618</v>
      </c>
      <c r="W22" s="1527">
        <v>80.950390189520618</v>
      </c>
      <c r="X22" s="1519">
        <v>18007</v>
      </c>
      <c r="Y22" s="1519">
        <v>49470</v>
      </c>
      <c r="Z22" s="1527">
        <v>274.72649525184653</v>
      </c>
      <c r="AA22" s="1519">
        <v>32359</v>
      </c>
      <c r="AB22" s="1519">
        <v>61088</v>
      </c>
      <c r="AC22" s="1528">
        <v>188.78210080657621</v>
      </c>
    </row>
    <row r="23" spans="1:29" x14ac:dyDescent="0.3">
      <c r="A23" s="1523" t="s">
        <v>288</v>
      </c>
      <c r="B23" s="1524">
        <v>2231</v>
      </c>
      <c r="C23" s="1515">
        <v>0</v>
      </c>
      <c r="D23" s="1515">
        <v>0</v>
      </c>
      <c r="E23" s="1525">
        <v>0</v>
      </c>
      <c r="F23" s="1515">
        <v>270</v>
      </c>
      <c r="G23" s="1515">
        <v>295</v>
      </c>
      <c r="H23" s="1525">
        <v>109.25925925925925</v>
      </c>
      <c r="I23" s="1515">
        <v>0</v>
      </c>
      <c r="J23" s="1515">
        <v>0</v>
      </c>
      <c r="K23" s="1526">
        <v>0</v>
      </c>
      <c r="L23" s="1515">
        <v>0</v>
      </c>
      <c r="M23" s="1515">
        <v>0</v>
      </c>
      <c r="N23" s="1527">
        <v>0</v>
      </c>
      <c r="O23" s="1515">
        <v>0</v>
      </c>
      <c r="P23" s="1515">
        <v>0</v>
      </c>
      <c r="Q23" s="1527">
        <v>0</v>
      </c>
      <c r="R23" s="1515">
        <v>0</v>
      </c>
      <c r="S23" s="1515">
        <v>0</v>
      </c>
      <c r="T23" s="1526">
        <v>0</v>
      </c>
      <c r="U23" s="1515">
        <v>270</v>
      </c>
      <c r="V23" s="1515">
        <v>295</v>
      </c>
      <c r="W23" s="1527">
        <v>109.25925925925925</v>
      </c>
      <c r="X23" s="1519">
        <v>450</v>
      </c>
      <c r="Y23" s="1519">
        <v>558</v>
      </c>
      <c r="Z23" s="1527">
        <v>124</v>
      </c>
      <c r="AA23" s="1519">
        <v>720</v>
      </c>
      <c r="AB23" s="1519">
        <v>853</v>
      </c>
      <c r="AC23" s="1528">
        <v>118.47222222222223</v>
      </c>
    </row>
    <row r="24" spans="1:29" x14ac:dyDescent="0.3">
      <c r="A24" s="1523" t="s">
        <v>289</v>
      </c>
      <c r="B24" s="1524">
        <v>2232</v>
      </c>
      <c r="C24" s="1515">
        <v>0</v>
      </c>
      <c r="D24" s="1515">
        <v>0</v>
      </c>
      <c r="E24" s="1525">
        <v>0</v>
      </c>
      <c r="F24" s="1515">
        <v>400</v>
      </c>
      <c r="G24" s="1515">
        <v>159</v>
      </c>
      <c r="H24" s="1525">
        <v>39.75</v>
      </c>
      <c r="I24" s="1515">
        <v>0</v>
      </c>
      <c r="J24" s="1515">
        <v>0</v>
      </c>
      <c r="K24" s="1526">
        <v>0</v>
      </c>
      <c r="L24" s="1515">
        <v>0</v>
      </c>
      <c r="M24" s="1515">
        <v>0</v>
      </c>
      <c r="N24" s="1527">
        <v>0</v>
      </c>
      <c r="O24" s="1515">
        <v>0</v>
      </c>
      <c r="P24" s="1515">
        <v>0</v>
      </c>
      <c r="Q24" s="1527">
        <v>0</v>
      </c>
      <c r="R24" s="1515">
        <v>0</v>
      </c>
      <c r="S24" s="1515">
        <v>6</v>
      </c>
      <c r="T24" s="1526">
        <v>0</v>
      </c>
      <c r="U24" s="1515">
        <v>400</v>
      </c>
      <c r="V24" s="1515">
        <v>165</v>
      </c>
      <c r="W24" s="1527">
        <v>41.25</v>
      </c>
      <c r="X24" s="1519">
        <v>707</v>
      </c>
      <c r="Y24" s="1519">
        <v>1104</v>
      </c>
      <c r="Z24" s="1527">
        <v>156.15275813295617</v>
      </c>
      <c r="AA24" s="1519">
        <v>1107</v>
      </c>
      <c r="AB24" s="1519">
        <v>1269</v>
      </c>
      <c r="AC24" s="1528">
        <v>114.63414634146342</v>
      </c>
    </row>
    <row r="25" spans="1:29" x14ac:dyDescent="0.3">
      <c r="A25" s="1529" t="s">
        <v>294</v>
      </c>
      <c r="B25" s="1524">
        <v>2238</v>
      </c>
      <c r="C25" s="1515">
        <v>44</v>
      </c>
      <c r="D25" s="1515">
        <v>60</v>
      </c>
      <c r="E25" s="1525">
        <v>136.36363636363637</v>
      </c>
      <c r="F25" s="1515">
        <v>2474</v>
      </c>
      <c r="G25" s="1515">
        <v>2345</v>
      </c>
      <c r="H25" s="1525">
        <v>94.785772029102674</v>
      </c>
      <c r="I25" s="1515">
        <v>0</v>
      </c>
      <c r="J25" s="1515">
        <v>0</v>
      </c>
      <c r="K25" s="1526">
        <v>0</v>
      </c>
      <c r="L25" s="1515">
        <v>0</v>
      </c>
      <c r="M25" s="1515">
        <v>0</v>
      </c>
      <c r="N25" s="1527">
        <v>0</v>
      </c>
      <c r="O25" s="1515">
        <v>0</v>
      </c>
      <c r="P25" s="1515">
        <v>0</v>
      </c>
      <c r="Q25" s="1527">
        <v>0</v>
      </c>
      <c r="R25" s="1515">
        <v>0</v>
      </c>
      <c r="S25" s="1515">
        <v>0</v>
      </c>
      <c r="T25" s="1526">
        <v>0</v>
      </c>
      <c r="U25" s="1515">
        <v>2518</v>
      </c>
      <c r="V25" s="1515">
        <v>2405</v>
      </c>
      <c r="W25" s="1527">
        <v>95.512311358220813</v>
      </c>
      <c r="X25" s="1519">
        <v>1265</v>
      </c>
      <c r="Y25" s="1519">
        <v>1813</v>
      </c>
      <c r="Z25" s="1527">
        <v>143.32015810276681</v>
      </c>
      <c r="AA25" s="1519">
        <v>3783</v>
      </c>
      <c r="AB25" s="1519">
        <v>4218</v>
      </c>
      <c r="AC25" s="1528">
        <v>111.49881046788263</v>
      </c>
    </row>
    <row r="26" spans="1:29" x14ac:dyDescent="0.3">
      <c r="A26" s="1530" t="s">
        <v>296</v>
      </c>
      <c r="B26" s="1531">
        <v>2241</v>
      </c>
      <c r="C26" s="1515">
        <v>0</v>
      </c>
      <c r="D26" s="1515">
        <v>0</v>
      </c>
      <c r="E26" s="1525">
        <v>0</v>
      </c>
      <c r="F26" s="1515">
        <v>0</v>
      </c>
      <c r="G26" s="1515">
        <v>96</v>
      </c>
      <c r="H26" s="1525">
        <v>0</v>
      </c>
      <c r="I26" s="1515">
        <v>0</v>
      </c>
      <c r="J26" s="1515">
        <v>0</v>
      </c>
      <c r="K26" s="1526">
        <v>0</v>
      </c>
      <c r="L26" s="1515">
        <v>0</v>
      </c>
      <c r="M26" s="1515">
        <v>0</v>
      </c>
      <c r="N26" s="1527">
        <v>0</v>
      </c>
      <c r="O26" s="1515">
        <v>0</v>
      </c>
      <c r="P26" s="1515">
        <v>0</v>
      </c>
      <c r="Q26" s="1527">
        <v>0</v>
      </c>
      <c r="R26" s="1515">
        <v>0</v>
      </c>
      <c r="S26" s="1515">
        <v>0</v>
      </c>
      <c r="T26" s="1526">
        <v>0</v>
      </c>
      <c r="U26" s="1515">
        <v>0</v>
      </c>
      <c r="V26" s="1515">
        <v>96</v>
      </c>
      <c r="W26" s="1527">
        <v>0</v>
      </c>
      <c r="X26" s="1519">
        <v>0</v>
      </c>
      <c r="Y26" s="1519">
        <v>346</v>
      </c>
      <c r="Z26" s="1527">
        <v>0</v>
      </c>
      <c r="AA26" s="1519">
        <v>0</v>
      </c>
      <c r="AB26" s="1519">
        <v>442</v>
      </c>
      <c r="AC26" s="1528">
        <v>0</v>
      </c>
    </row>
    <row r="27" spans="1:29" ht="15" customHeight="1" thickBot="1" x14ac:dyDescent="0.35">
      <c r="A27" s="1532" t="s">
        <v>299</v>
      </c>
      <c r="B27" s="1531">
        <v>2251</v>
      </c>
      <c r="C27" s="1515">
        <v>514</v>
      </c>
      <c r="D27" s="1515">
        <v>411</v>
      </c>
      <c r="E27" s="1525">
        <v>79.961089494163417</v>
      </c>
      <c r="F27" s="1515">
        <v>3680</v>
      </c>
      <c r="G27" s="1515">
        <v>4246</v>
      </c>
      <c r="H27" s="1525">
        <v>115.3804347826087</v>
      </c>
      <c r="I27" s="1515">
        <v>0</v>
      </c>
      <c r="J27" s="1515">
        <v>3</v>
      </c>
      <c r="K27" s="1526">
        <v>0</v>
      </c>
      <c r="L27" s="1515">
        <v>0</v>
      </c>
      <c r="M27" s="1515">
        <v>0</v>
      </c>
      <c r="N27" s="1527">
        <v>0</v>
      </c>
      <c r="O27" s="1515">
        <v>0</v>
      </c>
      <c r="P27" s="1515">
        <v>0</v>
      </c>
      <c r="Q27" s="1527">
        <v>0</v>
      </c>
      <c r="R27" s="1515">
        <v>57</v>
      </c>
      <c r="S27" s="1515">
        <v>370</v>
      </c>
      <c r="T27" s="1526">
        <v>649.12280701754389</v>
      </c>
      <c r="U27" s="1515">
        <v>4251</v>
      </c>
      <c r="V27" s="1515">
        <v>5030</v>
      </c>
      <c r="W27" s="1527">
        <v>118.32509997647612</v>
      </c>
      <c r="X27" s="1519">
        <v>56415</v>
      </c>
      <c r="Y27" s="1519">
        <v>82722</v>
      </c>
      <c r="Z27" s="1527">
        <v>146.63121510236638</v>
      </c>
      <c r="AA27" s="1519">
        <v>60666</v>
      </c>
      <c r="AB27" s="1519">
        <v>87752</v>
      </c>
      <c r="AC27" s="1528">
        <v>144.64774338179541</v>
      </c>
    </row>
    <row r="28" spans="1:29" ht="15" thickBot="1" x14ac:dyDescent="0.35">
      <c r="A28" s="1533" t="s">
        <v>260</v>
      </c>
      <c r="B28" s="1534"/>
      <c r="C28" s="1535">
        <v>36592</v>
      </c>
      <c r="D28" s="1535">
        <v>60282</v>
      </c>
      <c r="E28" s="1536">
        <v>164.74092697857455</v>
      </c>
      <c r="F28" s="1535">
        <v>1276046</v>
      </c>
      <c r="G28" s="1535">
        <v>1286645</v>
      </c>
      <c r="H28" s="1537">
        <v>100.8306126895112</v>
      </c>
      <c r="I28" s="1535">
        <v>750</v>
      </c>
      <c r="J28" s="1535">
        <v>1523</v>
      </c>
      <c r="K28" s="1536">
        <v>203.06666666666666</v>
      </c>
      <c r="L28" s="1535">
        <v>4</v>
      </c>
      <c r="M28" s="1535">
        <v>25</v>
      </c>
      <c r="N28" s="1538">
        <v>625</v>
      </c>
      <c r="O28" s="1535">
        <v>0</v>
      </c>
      <c r="P28" s="1535">
        <v>0</v>
      </c>
      <c r="Q28" s="1538">
        <v>0</v>
      </c>
      <c r="R28" s="1535">
        <v>12737</v>
      </c>
      <c r="S28" s="1535">
        <v>15511</v>
      </c>
      <c r="T28" s="1536">
        <v>121.77906885451833</v>
      </c>
      <c r="U28" s="1535">
        <v>1326129</v>
      </c>
      <c r="V28" s="1535">
        <v>1363986</v>
      </c>
      <c r="W28" s="1538">
        <v>102.85469965591582</v>
      </c>
      <c r="X28" s="1539">
        <v>303725</v>
      </c>
      <c r="Y28" s="1539">
        <v>741702</v>
      </c>
      <c r="Z28" s="1538">
        <v>244.2018273108898</v>
      </c>
      <c r="AA28" s="1539">
        <v>1629854</v>
      </c>
      <c r="AB28" s="1539">
        <v>2105688</v>
      </c>
      <c r="AC28" s="1536">
        <v>129.19488494061432</v>
      </c>
    </row>
    <row r="29" spans="1:29" ht="15" thickTop="1" x14ac:dyDescent="0.3">
      <c r="A29" s="1473"/>
      <c r="B29" s="1473"/>
      <c r="D29" s="1479"/>
      <c r="E29" s="1479"/>
      <c r="F29" s="1479"/>
      <c r="G29" s="1479"/>
      <c r="H29" s="1479"/>
      <c r="I29" s="1473"/>
      <c r="J29" s="1473"/>
      <c r="K29" s="1473"/>
      <c r="L29" s="1473"/>
      <c r="M29" s="1473"/>
      <c r="N29" s="1473"/>
      <c r="O29" s="1473"/>
      <c r="P29" s="1473"/>
      <c r="Q29" s="1473"/>
      <c r="R29" s="1473"/>
      <c r="S29" s="1473"/>
      <c r="T29" s="1473"/>
      <c r="U29" s="1473"/>
      <c r="V29" s="1473"/>
      <c r="W29" s="1473"/>
      <c r="X29" s="1473"/>
      <c r="Y29" s="1473"/>
      <c r="Z29" s="1473"/>
      <c r="AA29" s="1473"/>
      <c r="AB29" s="1473"/>
      <c r="AC29" s="1473"/>
    </row>
  </sheetData>
  <mergeCells count="15">
    <mergeCell ref="AA9:AC10"/>
    <mergeCell ref="A28:B28"/>
    <mergeCell ref="I9:K10"/>
    <mergeCell ref="L9:N10"/>
    <mergeCell ref="O9:Q10"/>
    <mergeCell ref="R9:T10"/>
    <mergeCell ref="U9:W10"/>
    <mergeCell ref="X9:Z10"/>
    <mergeCell ref="C2:H2"/>
    <mergeCell ref="C3:H3"/>
    <mergeCell ref="C4:H4"/>
    <mergeCell ref="A9:A11"/>
    <mergeCell ref="B9:B10"/>
    <mergeCell ref="C9:E10"/>
    <mergeCell ref="F9:H10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workbookViewId="0">
      <selection sqref="A1:D1"/>
    </sheetView>
  </sheetViews>
  <sheetFormatPr defaultRowHeight="14.4" x14ac:dyDescent="0.3"/>
  <cols>
    <col min="1" max="1" width="43.5546875" bestFit="1" customWidth="1"/>
    <col min="2" max="2" width="9.21875" customWidth="1"/>
    <col min="3" max="3" width="9.33203125" bestFit="1" customWidth="1"/>
    <col min="4" max="4" width="11.21875" bestFit="1" customWidth="1"/>
    <col min="5" max="5" width="9.5546875" bestFit="1" customWidth="1"/>
    <col min="6" max="6" width="9.33203125" bestFit="1" customWidth="1"/>
    <col min="7" max="7" width="11.21875" bestFit="1" customWidth="1"/>
    <col min="8" max="8" width="9.5546875" bestFit="1" customWidth="1"/>
    <col min="9" max="9" width="9.33203125" bestFit="1" customWidth="1"/>
    <col min="10" max="10" width="11.21875" bestFit="1" customWidth="1"/>
    <col min="11" max="11" width="9.5546875" bestFit="1" customWidth="1"/>
    <col min="257" max="257" width="43.5546875" bestFit="1" customWidth="1"/>
    <col min="258" max="258" width="9.21875" customWidth="1"/>
    <col min="259" max="259" width="9.33203125" bestFit="1" customWidth="1"/>
    <col min="260" max="260" width="11.21875" bestFit="1" customWidth="1"/>
    <col min="261" max="261" width="9.5546875" bestFit="1" customWidth="1"/>
    <col min="262" max="262" width="9.33203125" bestFit="1" customWidth="1"/>
    <col min="263" max="263" width="11.21875" bestFit="1" customWidth="1"/>
    <col min="264" max="264" width="9.5546875" bestFit="1" customWidth="1"/>
    <col min="265" max="265" width="9.33203125" bestFit="1" customWidth="1"/>
    <col min="266" max="266" width="11.21875" bestFit="1" customWidth="1"/>
    <col min="267" max="267" width="9.5546875" bestFit="1" customWidth="1"/>
    <col min="513" max="513" width="43.5546875" bestFit="1" customWidth="1"/>
    <col min="514" max="514" width="9.21875" customWidth="1"/>
    <col min="515" max="515" width="9.33203125" bestFit="1" customWidth="1"/>
    <col min="516" max="516" width="11.21875" bestFit="1" customWidth="1"/>
    <col min="517" max="517" width="9.5546875" bestFit="1" customWidth="1"/>
    <col min="518" max="518" width="9.33203125" bestFit="1" customWidth="1"/>
    <col min="519" max="519" width="11.21875" bestFit="1" customWidth="1"/>
    <col min="520" max="520" width="9.5546875" bestFit="1" customWidth="1"/>
    <col min="521" max="521" width="9.33203125" bestFit="1" customWidth="1"/>
    <col min="522" max="522" width="11.21875" bestFit="1" customWidth="1"/>
    <col min="523" max="523" width="9.5546875" bestFit="1" customWidth="1"/>
    <col min="769" max="769" width="43.5546875" bestFit="1" customWidth="1"/>
    <col min="770" max="770" width="9.21875" customWidth="1"/>
    <col min="771" max="771" width="9.33203125" bestFit="1" customWidth="1"/>
    <col min="772" max="772" width="11.21875" bestFit="1" customWidth="1"/>
    <col min="773" max="773" width="9.5546875" bestFit="1" customWidth="1"/>
    <col min="774" max="774" width="9.33203125" bestFit="1" customWidth="1"/>
    <col min="775" max="775" width="11.21875" bestFit="1" customWidth="1"/>
    <col min="776" max="776" width="9.5546875" bestFit="1" customWidth="1"/>
    <col min="777" max="777" width="9.33203125" bestFit="1" customWidth="1"/>
    <col min="778" max="778" width="11.21875" bestFit="1" customWidth="1"/>
    <col min="779" max="779" width="9.5546875" bestFit="1" customWidth="1"/>
    <col min="1025" max="1025" width="43.5546875" bestFit="1" customWidth="1"/>
    <col min="1026" max="1026" width="9.21875" customWidth="1"/>
    <col min="1027" max="1027" width="9.33203125" bestFit="1" customWidth="1"/>
    <col min="1028" max="1028" width="11.21875" bestFit="1" customWidth="1"/>
    <col min="1029" max="1029" width="9.5546875" bestFit="1" customWidth="1"/>
    <col min="1030" max="1030" width="9.33203125" bestFit="1" customWidth="1"/>
    <col min="1031" max="1031" width="11.21875" bestFit="1" customWidth="1"/>
    <col min="1032" max="1032" width="9.5546875" bestFit="1" customWidth="1"/>
    <col min="1033" max="1033" width="9.33203125" bestFit="1" customWidth="1"/>
    <col min="1034" max="1034" width="11.21875" bestFit="1" customWidth="1"/>
    <col min="1035" max="1035" width="9.5546875" bestFit="1" customWidth="1"/>
    <col min="1281" max="1281" width="43.5546875" bestFit="1" customWidth="1"/>
    <col min="1282" max="1282" width="9.21875" customWidth="1"/>
    <col min="1283" max="1283" width="9.33203125" bestFit="1" customWidth="1"/>
    <col min="1284" max="1284" width="11.21875" bestFit="1" customWidth="1"/>
    <col min="1285" max="1285" width="9.5546875" bestFit="1" customWidth="1"/>
    <col min="1286" max="1286" width="9.33203125" bestFit="1" customWidth="1"/>
    <col min="1287" max="1287" width="11.21875" bestFit="1" customWidth="1"/>
    <col min="1288" max="1288" width="9.5546875" bestFit="1" customWidth="1"/>
    <col min="1289" max="1289" width="9.33203125" bestFit="1" customWidth="1"/>
    <col min="1290" max="1290" width="11.21875" bestFit="1" customWidth="1"/>
    <col min="1291" max="1291" width="9.5546875" bestFit="1" customWidth="1"/>
    <col min="1537" max="1537" width="43.5546875" bestFit="1" customWidth="1"/>
    <col min="1538" max="1538" width="9.21875" customWidth="1"/>
    <col min="1539" max="1539" width="9.33203125" bestFit="1" customWidth="1"/>
    <col min="1540" max="1540" width="11.21875" bestFit="1" customWidth="1"/>
    <col min="1541" max="1541" width="9.5546875" bestFit="1" customWidth="1"/>
    <col min="1542" max="1542" width="9.33203125" bestFit="1" customWidth="1"/>
    <col min="1543" max="1543" width="11.21875" bestFit="1" customWidth="1"/>
    <col min="1544" max="1544" width="9.5546875" bestFit="1" customWidth="1"/>
    <col min="1545" max="1545" width="9.33203125" bestFit="1" customWidth="1"/>
    <col min="1546" max="1546" width="11.21875" bestFit="1" customWidth="1"/>
    <col min="1547" max="1547" width="9.5546875" bestFit="1" customWidth="1"/>
    <col min="1793" max="1793" width="43.5546875" bestFit="1" customWidth="1"/>
    <col min="1794" max="1794" width="9.21875" customWidth="1"/>
    <col min="1795" max="1795" width="9.33203125" bestFit="1" customWidth="1"/>
    <col min="1796" max="1796" width="11.21875" bestFit="1" customWidth="1"/>
    <col min="1797" max="1797" width="9.5546875" bestFit="1" customWidth="1"/>
    <col min="1798" max="1798" width="9.33203125" bestFit="1" customWidth="1"/>
    <col min="1799" max="1799" width="11.21875" bestFit="1" customWidth="1"/>
    <col min="1800" max="1800" width="9.5546875" bestFit="1" customWidth="1"/>
    <col min="1801" max="1801" width="9.33203125" bestFit="1" customWidth="1"/>
    <col min="1802" max="1802" width="11.21875" bestFit="1" customWidth="1"/>
    <col min="1803" max="1803" width="9.5546875" bestFit="1" customWidth="1"/>
    <col min="2049" max="2049" width="43.5546875" bestFit="1" customWidth="1"/>
    <col min="2050" max="2050" width="9.21875" customWidth="1"/>
    <col min="2051" max="2051" width="9.33203125" bestFit="1" customWidth="1"/>
    <col min="2052" max="2052" width="11.21875" bestFit="1" customWidth="1"/>
    <col min="2053" max="2053" width="9.5546875" bestFit="1" customWidth="1"/>
    <col min="2054" max="2054" width="9.33203125" bestFit="1" customWidth="1"/>
    <col min="2055" max="2055" width="11.21875" bestFit="1" customWidth="1"/>
    <col min="2056" max="2056" width="9.5546875" bestFit="1" customWidth="1"/>
    <col min="2057" max="2057" width="9.33203125" bestFit="1" customWidth="1"/>
    <col min="2058" max="2058" width="11.21875" bestFit="1" customWidth="1"/>
    <col min="2059" max="2059" width="9.5546875" bestFit="1" customWidth="1"/>
    <col min="2305" max="2305" width="43.5546875" bestFit="1" customWidth="1"/>
    <col min="2306" max="2306" width="9.21875" customWidth="1"/>
    <col min="2307" max="2307" width="9.33203125" bestFit="1" customWidth="1"/>
    <col min="2308" max="2308" width="11.21875" bestFit="1" customWidth="1"/>
    <col min="2309" max="2309" width="9.5546875" bestFit="1" customWidth="1"/>
    <col min="2310" max="2310" width="9.33203125" bestFit="1" customWidth="1"/>
    <col min="2311" max="2311" width="11.21875" bestFit="1" customWidth="1"/>
    <col min="2312" max="2312" width="9.5546875" bestFit="1" customWidth="1"/>
    <col min="2313" max="2313" width="9.33203125" bestFit="1" customWidth="1"/>
    <col min="2314" max="2314" width="11.21875" bestFit="1" customWidth="1"/>
    <col min="2315" max="2315" width="9.5546875" bestFit="1" customWidth="1"/>
    <col min="2561" max="2561" width="43.5546875" bestFit="1" customWidth="1"/>
    <col min="2562" max="2562" width="9.21875" customWidth="1"/>
    <col min="2563" max="2563" width="9.33203125" bestFit="1" customWidth="1"/>
    <col min="2564" max="2564" width="11.21875" bestFit="1" customWidth="1"/>
    <col min="2565" max="2565" width="9.5546875" bestFit="1" customWidth="1"/>
    <col min="2566" max="2566" width="9.33203125" bestFit="1" customWidth="1"/>
    <col min="2567" max="2567" width="11.21875" bestFit="1" customWidth="1"/>
    <col min="2568" max="2568" width="9.5546875" bestFit="1" customWidth="1"/>
    <col min="2569" max="2569" width="9.33203125" bestFit="1" customWidth="1"/>
    <col min="2570" max="2570" width="11.21875" bestFit="1" customWidth="1"/>
    <col min="2571" max="2571" width="9.5546875" bestFit="1" customWidth="1"/>
    <col min="2817" max="2817" width="43.5546875" bestFit="1" customWidth="1"/>
    <col min="2818" max="2818" width="9.21875" customWidth="1"/>
    <col min="2819" max="2819" width="9.33203125" bestFit="1" customWidth="1"/>
    <col min="2820" max="2820" width="11.21875" bestFit="1" customWidth="1"/>
    <col min="2821" max="2821" width="9.5546875" bestFit="1" customWidth="1"/>
    <col min="2822" max="2822" width="9.33203125" bestFit="1" customWidth="1"/>
    <col min="2823" max="2823" width="11.21875" bestFit="1" customWidth="1"/>
    <col min="2824" max="2824" width="9.5546875" bestFit="1" customWidth="1"/>
    <col min="2825" max="2825" width="9.33203125" bestFit="1" customWidth="1"/>
    <col min="2826" max="2826" width="11.21875" bestFit="1" customWidth="1"/>
    <col min="2827" max="2827" width="9.5546875" bestFit="1" customWidth="1"/>
    <col min="3073" max="3073" width="43.5546875" bestFit="1" customWidth="1"/>
    <col min="3074" max="3074" width="9.21875" customWidth="1"/>
    <col min="3075" max="3075" width="9.33203125" bestFit="1" customWidth="1"/>
    <col min="3076" max="3076" width="11.21875" bestFit="1" customWidth="1"/>
    <col min="3077" max="3077" width="9.5546875" bestFit="1" customWidth="1"/>
    <col min="3078" max="3078" width="9.33203125" bestFit="1" customWidth="1"/>
    <col min="3079" max="3079" width="11.21875" bestFit="1" customWidth="1"/>
    <col min="3080" max="3080" width="9.5546875" bestFit="1" customWidth="1"/>
    <col min="3081" max="3081" width="9.33203125" bestFit="1" customWidth="1"/>
    <col min="3082" max="3082" width="11.21875" bestFit="1" customWidth="1"/>
    <col min="3083" max="3083" width="9.5546875" bestFit="1" customWidth="1"/>
    <col min="3329" max="3329" width="43.5546875" bestFit="1" customWidth="1"/>
    <col min="3330" max="3330" width="9.21875" customWidth="1"/>
    <col min="3331" max="3331" width="9.33203125" bestFit="1" customWidth="1"/>
    <col min="3332" max="3332" width="11.21875" bestFit="1" customWidth="1"/>
    <col min="3333" max="3333" width="9.5546875" bestFit="1" customWidth="1"/>
    <col min="3334" max="3334" width="9.33203125" bestFit="1" customWidth="1"/>
    <col min="3335" max="3335" width="11.21875" bestFit="1" customWidth="1"/>
    <col min="3336" max="3336" width="9.5546875" bestFit="1" customWidth="1"/>
    <col min="3337" max="3337" width="9.33203125" bestFit="1" customWidth="1"/>
    <col min="3338" max="3338" width="11.21875" bestFit="1" customWidth="1"/>
    <col min="3339" max="3339" width="9.5546875" bestFit="1" customWidth="1"/>
    <col min="3585" max="3585" width="43.5546875" bestFit="1" customWidth="1"/>
    <col min="3586" max="3586" width="9.21875" customWidth="1"/>
    <col min="3587" max="3587" width="9.33203125" bestFit="1" customWidth="1"/>
    <col min="3588" max="3588" width="11.21875" bestFit="1" customWidth="1"/>
    <col min="3589" max="3589" width="9.5546875" bestFit="1" customWidth="1"/>
    <col min="3590" max="3590" width="9.33203125" bestFit="1" customWidth="1"/>
    <col min="3591" max="3591" width="11.21875" bestFit="1" customWidth="1"/>
    <col min="3592" max="3592" width="9.5546875" bestFit="1" customWidth="1"/>
    <col min="3593" max="3593" width="9.33203125" bestFit="1" customWidth="1"/>
    <col min="3594" max="3594" width="11.21875" bestFit="1" customWidth="1"/>
    <col min="3595" max="3595" width="9.5546875" bestFit="1" customWidth="1"/>
    <col min="3841" max="3841" width="43.5546875" bestFit="1" customWidth="1"/>
    <col min="3842" max="3842" width="9.21875" customWidth="1"/>
    <col min="3843" max="3843" width="9.33203125" bestFit="1" customWidth="1"/>
    <col min="3844" max="3844" width="11.21875" bestFit="1" customWidth="1"/>
    <col min="3845" max="3845" width="9.5546875" bestFit="1" customWidth="1"/>
    <col min="3846" max="3846" width="9.33203125" bestFit="1" customWidth="1"/>
    <col min="3847" max="3847" width="11.21875" bestFit="1" customWidth="1"/>
    <col min="3848" max="3848" width="9.5546875" bestFit="1" customWidth="1"/>
    <col min="3849" max="3849" width="9.33203125" bestFit="1" customWidth="1"/>
    <col min="3850" max="3850" width="11.21875" bestFit="1" customWidth="1"/>
    <col min="3851" max="3851" width="9.5546875" bestFit="1" customWidth="1"/>
    <col min="4097" max="4097" width="43.5546875" bestFit="1" customWidth="1"/>
    <col min="4098" max="4098" width="9.21875" customWidth="1"/>
    <col min="4099" max="4099" width="9.33203125" bestFit="1" customWidth="1"/>
    <col min="4100" max="4100" width="11.21875" bestFit="1" customWidth="1"/>
    <col min="4101" max="4101" width="9.5546875" bestFit="1" customWidth="1"/>
    <col min="4102" max="4102" width="9.33203125" bestFit="1" customWidth="1"/>
    <col min="4103" max="4103" width="11.21875" bestFit="1" customWidth="1"/>
    <col min="4104" max="4104" width="9.5546875" bestFit="1" customWidth="1"/>
    <col min="4105" max="4105" width="9.33203125" bestFit="1" customWidth="1"/>
    <col min="4106" max="4106" width="11.21875" bestFit="1" customWidth="1"/>
    <col min="4107" max="4107" width="9.5546875" bestFit="1" customWidth="1"/>
    <col min="4353" max="4353" width="43.5546875" bestFit="1" customWidth="1"/>
    <col min="4354" max="4354" width="9.21875" customWidth="1"/>
    <col min="4355" max="4355" width="9.33203125" bestFit="1" customWidth="1"/>
    <col min="4356" max="4356" width="11.21875" bestFit="1" customWidth="1"/>
    <col min="4357" max="4357" width="9.5546875" bestFit="1" customWidth="1"/>
    <col min="4358" max="4358" width="9.33203125" bestFit="1" customWidth="1"/>
    <col min="4359" max="4359" width="11.21875" bestFit="1" customWidth="1"/>
    <col min="4360" max="4360" width="9.5546875" bestFit="1" customWidth="1"/>
    <col min="4361" max="4361" width="9.33203125" bestFit="1" customWidth="1"/>
    <col min="4362" max="4362" width="11.21875" bestFit="1" customWidth="1"/>
    <col min="4363" max="4363" width="9.5546875" bestFit="1" customWidth="1"/>
    <col min="4609" max="4609" width="43.5546875" bestFit="1" customWidth="1"/>
    <col min="4610" max="4610" width="9.21875" customWidth="1"/>
    <col min="4611" max="4611" width="9.33203125" bestFit="1" customWidth="1"/>
    <col min="4612" max="4612" width="11.21875" bestFit="1" customWidth="1"/>
    <col min="4613" max="4613" width="9.5546875" bestFit="1" customWidth="1"/>
    <col min="4614" max="4614" width="9.33203125" bestFit="1" customWidth="1"/>
    <col min="4615" max="4615" width="11.21875" bestFit="1" customWidth="1"/>
    <col min="4616" max="4616" width="9.5546875" bestFit="1" customWidth="1"/>
    <col min="4617" max="4617" width="9.33203125" bestFit="1" customWidth="1"/>
    <col min="4618" max="4618" width="11.21875" bestFit="1" customWidth="1"/>
    <col min="4619" max="4619" width="9.5546875" bestFit="1" customWidth="1"/>
    <col min="4865" max="4865" width="43.5546875" bestFit="1" customWidth="1"/>
    <col min="4866" max="4866" width="9.21875" customWidth="1"/>
    <col min="4867" max="4867" width="9.33203125" bestFit="1" customWidth="1"/>
    <col min="4868" max="4868" width="11.21875" bestFit="1" customWidth="1"/>
    <col min="4869" max="4869" width="9.5546875" bestFit="1" customWidth="1"/>
    <col min="4870" max="4870" width="9.33203125" bestFit="1" customWidth="1"/>
    <col min="4871" max="4871" width="11.21875" bestFit="1" customWidth="1"/>
    <col min="4872" max="4872" width="9.5546875" bestFit="1" customWidth="1"/>
    <col min="4873" max="4873" width="9.33203125" bestFit="1" customWidth="1"/>
    <col min="4874" max="4874" width="11.21875" bestFit="1" customWidth="1"/>
    <col min="4875" max="4875" width="9.5546875" bestFit="1" customWidth="1"/>
    <col min="5121" max="5121" width="43.5546875" bestFit="1" customWidth="1"/>
    <col min="5122" max="5122" width="9.21875" customWidth="1"/>
    <col min="5123" max="5123" width="9.33203125" bestFit="1" customWidth="1"/>
    <col min="5124" max="5124" width="11.21875" bestFit="1" customWidth="1"/>
    <col min="5125" max="5125" width="9.5546875" bestFit="1" customWidth="1"/>
    <col min="5126" max="5126" width="9.33203125" bestFit="1" customWidth="1"/>
    <col min="5127" max="5127" width="11.21875" bestFit="1" customWidth="1"/>
    <col min="5128" max="5128" width="9.5546875" bestFit="1" customWidth="1"/>
    <col min="5129" max="5129" width="9.33203125" bestFit="1" customWidth="1"/>
    <col min="5130" max="5130" width="11.21875" bestFit="1" customWidth="1"/>
    <col min="5131" max="5131" width="9.5546875" bestFit="1" customWidth="1"/>
    <col min="5377" max="5377" width="43.5546875" bestFit="1" customWidth="1"/>
    <col min="5378" max="5378" width="9.21875" customWidth="1"/>
    <col min="5379" max="5379" width="9.33203125" bestFit="1" customWidth="1"/>
    <col min="5380" max="5380" width="11.21875" bestFit="1" customWidth="1"/>
    <col min="5381" max="5381" width="9.5546875" bestFit="1" customWidth="1"/>
    <col min="5382" max="5382" width="9.33203125" bestFit="1" customWidth="1"/>
    <col min="5383" max="5383" width="11.21875" bestFit="1" customWidth="1"/>
    <col min="5384" max="5384" width="9.5546875" bestFit="1" customWidth="1"/>
    <col min="5385" max="5385" width="9.33203125" bestFit="1" customWidth="1"/>
    <col min="5386" max="5386" width="11.21875" bestFit="1" customWidth="1"/>
    <col min="5387" max="5387" width="9.5546875" bestFit="1" customWidth="1"/>
    <col min="5633" max="5633" width="43.5546875" bestFit="1" customWidth="1"/>
    <col min="5634" max="5634" width="9.21875" customWidth="1"/>
    <col min="5635" max="5635" width="9.33203125" bestFit="1" customWidth="1"/>
    <col min="5636" max="5636" width="11.21875" bestFit="1" customWidth="1"/>
    <col min="5637" max="5637" width="9.5546875" bestFit="1" customWidth="1"/>
    <col min="5638" max="5638" width="9.33203125" bestFit="1" customWidth="1"/>
    <col min="5639" max="5639" width="11.21875" bestFit="1" customWidth="1"/>
    <col min="5640" max="5640" width="9.5546875" bestFit="1" customWidth="1"/>
    <col min="5641" max="5641" width="9.33203125" bestFit="1" customWidth="1"/>
    <col min="5642" max="5642" width="11.21875" bestFit="1" customWidth="1"/>
    <col min="5643" max="5643" width="9.5546875" bestFit="1" customWidth="1"/>
    <col min="5889" max="5889" width="43.5546875" bestFit="1" customWidth="1"/>
    <col min="5890" max="5890" width="9.21875" customWidth="1"/>
    <col min="5891" max="5891" width="9.33203125" bestFit="1" customWidth="1"/>
    <col min="5892" max="5892" width="11.21875" bestFit="1" customWidth="1"/>
    <col min="5893" max="5893" width="9.5546875" bestFit="1" customWidth="1"/>
    <col min="5894" max="5894" width="9.33203125" bestFit="1" customWidth="1"/>
    <col min="5895" max="5895" width="11.21875" bestFit="1" customWidth="1"/>
    <col min="5896" max="5896" width="9.5546875" bestFit="1" customWidth="1"/>
    <col min="5897" max="5897" width="9.33203125" bestFit="1" customWidth="1"/>
    <col min="5898" max="5898" width="11.21875" bestFit="1" customWidth="1"/>
    <col min="5899" max="5899" width="9.5546875" bestFit="1" customWidth="1"/>
    <col min="6145" max="6145" width="43.5546875" bestFit="1" customWidth="1"/>
    <col min="6146" max="6146" width="9.21875" customWidth="1"/>
    <col min="6147" max="6147" width="9.33203125" bestFit="1" customWidth="1"/>
    <col min="6148" max="6148" width="11.21875" bestFit="1" customWidth="1"/>
    <col min="6149" max="6149" width="9.5546875" bestFit="1" customWidth="1"/>
    <col min="6150" max="6150" width="9.33203125" bestFit="1" customWidth="1"/>
    <col min="6151" max="6151" width="11.21875" bestFit="1" customWidth="1"/>
    <col min="6152" max="6152" width="9.5546875" bestFit="1" customWidth="1"/>
    <col min="6153" max="6153" width="9.33203125" bestFit="1" customWidth="1"/>
    <col min="6154" max="6154" width="11.21875" bestFit="1" customWidth="1"/>
    <col min="6155" max="6155" width="9.5546875" bestFit="1" customWidth="1"/>
    <col min="6401" max="6401" width="43.5546875" bestFit="1" customWidth="1"/>
    <col min="6402" max="6402" width="9.21875" customWidth="1"/>
    <col min="6403" max="6403" width="9.33203125" bestFit="1" customWidth="1"/>
    <col min="6404" max="6404" width="11.21875" bestFit="1" customWidth="1"/>
    <col min="6405" max="6405" width="9.5546875" bestFit="1" customWidth="1"/>
    <col min="6406" max="6406" width="9.33203125" bestFit="1" customWidth="1"/>
    <col min="6407" max="6407" width="11.21875" bestFit="1" customWidth="1"/>
    <col min="6408" max="6408" width="9.5546875" bestFit="1" customWidth="1"/>
    <col min="6409" max="6409" width="9.33203125" bestFit="1" customWidth="1"/>
    <col min="6410" max="6410" width="11.21875" bestFit="1" customWidth="1"/>
    <col min="6411" max="6411" width="9.5546875" bestFit="1" customWidth="1"/>
    <col min="6657" max="6657" width="43.5546875" bestFit="1" customWidth="1"/>
    <col min="6658" max="6658" width="9.21875" customWidth="1"/>
    <col min="6659" max="6659" width="9.33203125" bestFit="1" customWidth="1"/>
    <col min="6660" max="6660" width="11.21875" bestFit="1" customWidth="1"/>
    <col min="6661" max="6661" width="9.5546875" bestFit="1" customWidth="1"/>
    <col min="6662" max="6662" width="9.33203125" bestFit="1" customWidth="1"/>
    <col min="6663" max="6663" width="11.21875" bestFit="1" customWidth="1"/>
    <col min="6664" max="6664" width="9.5546875" bestFit="1" customWidth="1"/>
    <col min="6665" max="6665" width="9.33203125" bestFit="1" customWidth="1"/>
    <col min="6666" max="6666" width="11.21875" bestFit="1" customWidth="1"/>
    <col min="6667" max="6667" width="9.5546875" bestFit="1" customWidth="1"/>
    <col min="6913" max="6913" width="43.5546875" bestFit="1" customWidth="1"/>
    <col min="6914" max="6914" width="9.21875" customWidth="1"/>
    <col min="6915" max="6915" width="9.33203125" bestFit="1" customWidth="1"/>
    <col min="6916" max="6916" width="11.21875" bestFit="1" customWidth="1"/>
    <col min="6917" max="6917" width="9.5546875" bestFit="1" customWidth="1"/>
    <col min="6918" max="6918" width="9.33203125" bestFit="1" customWidth="1"/>
    <col min="6919" max="6919" width="11.21875" bestFit="1" customWidth="1"/>
    <col min="6920" max="6920" width="9.5546875" bestFit="1" customWidth="1"/>
    <col min="6921" max="6921" width="9.33203125" bestFit="1" customWidth="1"/>
    <col min="6922" max="6922" width="11.21875" bestFit="1" customWidth="1"/>
    <col min="6923" max="6923" width="9.5546875" bestFit="1" customWidth="1"/>
    <col min="7169" max="7169" width="43.5546875" bestFit="1" customWidth="1"/>
    <col min="7170" max="7170" width="9.21875" customWidth="1"/>
    <col min="7171" max="7171" width="9.33203125" bestFit="1" customWidth="1"/>
    <col min="7172" max="7172" width="11.21875" bestFit="1" customWidth="1"/>
    <col min="7173" max="7173" width="9.5546875" bestFit="1" customWidth="1"/>
    <col min="7174" max="7174" width="9.33203125" bestFit="1" customWidth="1"/>
    <col min="7175" max="7175" width="11.21875" bestFit="1" customWidth="1"/>
    <col min="7176" max="7176" width="9.5546875" bestFit="1" customWidth="1"/>
    <col min="7177" max="7177" width="9.33203125" bestFit="1" customWidth="1"/>
    <col min="7178" max="7178" width="11.21875" bestFit="1" customWidth="1"/>
    <col min="7179" max="7179" width="9.5546875" bestFit="1" customWidth="1"/>
    <col min="7425" max="7425" width="43.5546875" bestFit="1" customWidth="1"/>
    <col min="7426" max="7426" width="9.21875" customWidth="1"/>
    <col min="7427" max="7427" width="9.33203125" bestFit="1" customWidth="1"/>
    <col min="7428" max="7428" width="11.21875" bestFit="1" customWidth="1"/>
    <col min="7429" max="7429" width="9.5546875" bestFit="1" customWidth="1"/>
    <col min="7430" max="7430" width="9.33203125" bestFit="1" customWidth="1"/>
    <col min="7431" max="7431" width="11.21875" bestFit="1" customWidth="1"/>
    <col min="7432" max="7432" width="9.5546875" bestFit="1" customWidth="1"/>
    <col min="7433" max="7433" width="9.33203125" bestFit="1" customWidth="1"/>
    <col min="7434" max="7434" width="11.21875" bestFit="1" customWidth="1"/>
    <col min="7435" max="7435" width="9.5546875" bestFit="1" customWidth="1"/>
    <col min="7681" max="7681" width="43.5546875" bestFit="1" customWidth="1"/>
    <col min="7682" max="7682" width="9.21875" customWidth="1"/>
    <col min="7683" max="7683" width="9.33203125" bestFit="1" customWidth="1"/>
    <col min="7684" max="7684" width="11.21875" bestFit="1" customWidth="1"/>
    <col min="7685" max="7685" width="9.5546875" bestFit="1" customWidth="1"/>
    <col min="7686" max="7686" width="9.33203125" bestFit="1" customWidth="1"/>
    <col min="7687" max="7687" width="11.21875" bestFit="1" customWidth="1"/>
    <col min="7688" max="7688" width="9.5546875" bestFit="1" customWidth="1"/>
    <col min="7689" max="7689" width="9.33203125" bestFit="1" customWidth="1"/>
    <col min="7690" max="7690" width="11.21875" bestFit="1" customWidth="1"/>
    <col min="7691" max="7691" width="9.5546875" bestFit="1" customWidth="1"/>
    <col min="7937" max="7937" width="43.5546875" bestFit="1" customWidth="1"/>
    <col min="7938" max="7938" width="9.21875" customWidth="1"/>
    <col min="7939" max="7939" width="9.33203125" bestFit="1" customWidth="1"/>
    <col min="7940" max="7940" width="11.21875" bestFit="1" customWidth="1"/>
    <col min="7941" max="7941" width="9.5546875" bestFit="1" customWidth="1"/>
    <col min="7942" max="7942" width="9.33203125" bestFit="1" customWidth="1"/>
    <col min="7943" max="7943" width="11.21875" bestFit="1" customWidth="1"/>
    <col min="7944" max="7944" width="9.5546875" bestFit="1" customWidth="1"/>
    <col min="7945" max="7945" width="9.33203125" bestFit="1" customWidth="1"/>
    <col min="7946" max="7946" width="11.21875" bestFit="1" customWidth="1"/>
    <col min="7947" max="7947" width="9.5546875" bestFit="1" customWidth="1"/>
    <col min="8193" max="8193" width="43.5546875" bestFit="1" customWidth="1"/>
    <col min="8194" max="8194" width="9.21875" customWidth="1"/>
    <col min="8195" max="8195" width="9.33203125" bestFit="1" customWidth="1"/>
    <col min="8196" max="8196" width="11.21875" bestFit="1" customWidth="1"/>
    <col min="8197" max="8197" width="9.5546875" bestFit="1" customWidth="1"/>
    <col min="8198" max="8198" width="9.33203125" bestFit="1" customWidth="1"/>
    <col min="8199" max="8199" width="11.21875" bestFit="1" customWidth="1"/>
    <col min="8200" max="8200" width="9.5546875" bestFit="1" customWidth="1"/>
    <col min="8201" max="8201" width="9.33203125" bestFit="1" customWidth="1"/>
    <col min="8202" max="8202" width="11.21875" bestFit="1" customWidth="1"/>
    <col min="8203" max="8203" width="9.5546875" bestFit="1" customWidth="1"/>
    <col min="8449" max="8449" width="43.5546875" bestFit="1" customWidth="1"/>
    <col min="8450" max="8450" width="9.21875" customWidth="1"/>
    <col min="8451" max="8451" width="9.33203125" bestFit="1" customWidth="1"/>
    <col min="8452" max="8452" width="11.21875" bestFit="1" customWidth="1"/>
    <col min="8453" max="8453" width="9.5546875" bestFit="1" customWidth="1"/>
    <col min="8454" max="8454" width="9.33203125" bestFit="1" customWidth="1"/>
    <col min="8455" max="8455" width="11.21875" bestFit="1" customWidth="1"/>
    <col min="8456" max="8456" width="9.5546875" bestFit="1" customWidth="1"/>
    <col min="8457" max="8457" width="9.33203125" bestFit="1" customWidth="1"/>
    <col min="8458" max="8458" width="11.21875" bestFit="1" customWidth="1"/>
    <col min="8459" max="8459" width="9.5546875" bestFit="1" customWidth="1"/>
    <col min="8705" max="8705" width="43.5546875" bestFit="1" customWidth="1"/>
    <col min="8706" max="8706" width="9.21875" customWidth="1"/>
    <col min="8707" max="8707" width="9.33203125" bestFit="1" customWidth="1"/>
    <col min="8708" max="8708" width="11.21875" bestFit="1" customWidth="1"/>
    <col min="8709" max="8709" width="9.5546875" bestFit="1" customWidth="1"/>
    <col min="8710" max="8710" width="9.33203125" bestFit="1" customWidth="1"/>
    <col min="8711" max="8711" width="11.21875" bestFit="1" customWidth="1"/>
    <col min="8712" max="8712" width="9.5546875" bestFit="1" customWidth="1"/>
    <col min="8713" max="8713" width="9.33203125" bestFit="1" customWidth="1"/>
    <col min="8714" max="8714" width="11.21875" bestFit="1" customWidth="1"/>
    <col min="8715" max="8715" width="9.5546875" bestFit="1" customWidth="1"/>
    <col min="8961" max="8961" width="43.5546875" bestFit="1" customWidth="1"/>
    <col min="8962" max="8962" width="9.21875" customWidth="1"/>
    <col min="8963" max="8963" width="9.33203125" bestFit="1" customWidth="1"/>
    <col min="8964" max="8964" width="11.21875" bestFit="1" customWidth="1"/>
    <col min="8965" max="8965" width="9.5546875" bestFit="1" customWidth="1"/>
    <col min="8966" max="8966" width="9.33203125" bestFit="1" customWidth="1"/>
    <col min="8967" max="8967" width="11.21875" bestFit="1" customWidth="1"/>
    <col min="8968" max="8968" width="9.5546875" bestFit="1" customWidth="1"/>
    <col min="8969" max="8969" width="9.33203125" bestFit="1" customWidth="1"/>
    <col min="8970" max="8970" width="11.21875" bestFit="1" customWidth="1"/>
    <col min="8971" max="8971" width="9.5546875" bestFit="1" customWidth="1"/>
    <col min="9217" max="9217" width="43.5546875" bestFit="1" customWidth="1"/>
    <col min="9218" max="9218" width="9.21875" customWidth="1"/>
    <col min="9219" max="9219" width="9.33203125" bestFit="1" customWidth="1"/>
    <col min="9220" max="9220" width="11.21875" bestFit="1" customWidth="1"/>
    <col min="9221" max="9221" width="9.5546875" bestFit="1" customWidth="1"/>
    <col min="9222" max="9222" width="9.33203125" bestFit="1" customWidth="1"/>
    <col min="9223" max="9223" width="11.21875" bestFit="1" customWidth="1"/>
    <col min="9224" max="9224" width="9.5546875" bestFit="1" customWidth="1"/>
    <col min="9225" max="9225" width="9.33203125" bestFit="1" customWidth="1"/>
    <col min="9226" max="9226" width="11.21875" bestFit="1" customWidth="1"/>
    <col min="9227" max="9227" width="9.5546875" bestFit="1" customWidth="1"/>
    <col min="9473" max="9473" width="43.5546875" bestFit="1" customWidth="1"/>
    <col min="9474" max="9474" width="9.21875" customWidth="1"/>
    <col min="9475" max="9475" width="9.33203125" bestFit="1" customWidth="1"/>
    <col min="9476" max="9476" width="11.21875" bestFit="1" customWidth="1"/>
    <col min="9477" max="9477" width="9.5546875" bestFit="1" customWidth="1"/>
    <col min="9478" max="9478" width="9.33203125" bestFit="1" customWidth="1"/>
    <col min="9479" max="9479" width="11.21875" bestFit="1" customWidth="1"/>
    <col min="9480" max="9480" width="9.5546875" bestFit="1" customWidth="1"/>
    <col min="9481" max="9481" width="9.33203125" bestFit="1" customWidth="1"/>
    <col min="9482" max="9482" width="11.21875" bestFit="1" customWidth="1"/>
    <col min="9483" max="9483" width="9.5546875" bestFit="1" customWidth="1"/>
    <col min="9729" max="9729" width="43.5546875" bestFit="1" customWidth="1"/>
    <col min="9730" max="9730" width="9.21875" customWidth="1"/>
    <col min="9731" max="9731" width="9.33203125" bestFit="1" customWidth="1"/>
    <col min="9732" max="9732" width="11.21875" bestFit="1" customWidth="1"/>
    <col min="9733" max="9733" width="9.5546875" bestFit="1" customWidth="1"/>
    <col min="9734" max="9734" width="9.33203125" bestFit="1" customWidth="1"/>
    <col min="9735" max="9735" width="11.21875" bestFit="1" customWidth="1"/>
    <col min="9736" max="9736" width="9.5546875" bestFit="1" customWidth="1"/>
    <col min="9737" max="9737" width="9.33203125" bestFit="1" customWidth="1"/>
    <col min="9738" max="9738" width="11.21875" bestFit="1" customWidth="1"/>
    <col min="9739" max="9739" width="9.5546875" bestFit="1" customWidth="1"/>
    <col min="9985" max="9985" width="43.5546875" bestFit="1" customWidth="1"/>
    <col min="9986" max="9986" width="9.21875" customWidth="1"/>
    <col min="9987" max="9987" width="9.33203125" bestFit="1" customWidth="1"/>
    <col min="9988" max="9988" width="11.21875" bestFit="1" customWidth="1"/>
    <col min="9989" max="9989" width="9.5546875" bestFit="1" customWidth="1"/>
    <col min="9990" max="9990" width="9.33203125" bestFit="1" customWidth="1"/>
    <col min="9991" max="9991" width="11.21875" bestFit="1" customWidth="1"/>
    <col min="9992" max="9992" width="9.5546875" bestFit="1" customWidth="1"/>
    <col min="9993" max="9993" width="9.33203125" bestFit="1" customWidth="1"/>
    <col min="9994" max="9994" width="11.21875" bestFit="1" customWidth="1"/>
    <col min="9995" max="9995" width="9.5546875" bestFit="1" customWidth="1"/>
    <col min="10241" max="10241" width="43.5546875" bestFit="1" customWidth="1"/>
    <col min="10242" max="10242" width="9.21875" customWidth="1"/>
    <col min="10243" max="10243" width="9.33203125" bestFit="1" customWidth="1"/>
    <col min="10244" max="10244" width="11.21875" bestFit="1" customWidth="1"/>
    <col min="10245" max="10245" width="9.5546875" bestFit="1" customWidth="1"/>
    <col min="10246" max="10246" width="9.33203125" bestFit="1" customWidth="1"/>
    <col min="10247" max="10247" width="11.21875" bestFit="1" customWidth="1"/>
    <col min="10248" max="10248" width="9.5546875" bestFit="1" customWidth="1"/>
    <col min="10249" max="10249" width="9.33203125" bestFit="1" customWidth="1"/>
    <col min="10250" max="10250" width="11.21875" bestFit="1" customWidth="1"/>
    <col min="10251" max="10251" width="9.5546875" bestFit="1" customWidth="1"/>
    <col min="10497" max="10497" width="43.5546875" bestFit="1" customWidth="1"/>
    <col min="10498" max="10498" width="9.21875" customWidth="1"/>
    <col min="10499" max="10499" width="9.33203125" bestFit="1" customWidth="1"/>
    <col min="10500" max="10500" width="11.21875" bestFit="1" customWidth="1"/>
    <col min="10501" max="10501" width="9.5546875" bestFit="1" customWidth="1"/>
    <col min="10502" max="10502" width="9.33203125" bestFit="1" customWidth="1"/>
    <col min="10503" max="10503" width="11.21875" bestFit="1" customWidth="1"/>
    <col min="10504" max="10504" width="9.5546875" bestFit="1" customWidth="1"/>
    <col min="10505" max="10505" width="9.33203125" bestFit="1" customWidth="1"/>
    <col min="10506" max="10506" width="11.21875" bestFit="1" customWidth="1"/>
    <col min="10507" max="10507" width="9.5546875" bestFit="1" customWidth="1"/>
    <col min="10753" max="10753" width="43.5546875" bestFit="1" customWidth="1"/>
    <col min="10754" max="10754" width="9.21875" customWidth="1"/>
    <col min="10755" max="10755" width="9.33203125" bestFit="1" customWidth="1"/>
    <col min="10756" max="10756" width="11.21875" bestFit="1" customWidth="1"/>
    <col min="10757" max="10757" width="9.5546875" bestFit="1" customWidth="1"/>
    <col min="10758" max="10758" width="9.33203125" bestFit="1" customWidth="1"/>
    <col min="10759" max="10759" width="11.21875" bestFit="1" customWidth="1"/>
    <col min="10760" max="10760" width="9.5546875" bestFit="1" customWidth="1"/>
    <col min="10761" max="10761" width="9.33203125" bestFit="1" customWidth="1"/>
    <col min="10762" max="10762" width="11.21875" bestFit="1" customWidth="1"/>
    <col min="10763" max="10763" width="9.5546875" bestFit="1" customWidth="1"/>
    <col min="11009" max="11009" width="43.5546875" bestFit="1" customWidth="1"/>
    <col min="11010" max="11010" width="9.21875" customWidth="1"/>
    <col min="11011" max="11011" width="9.33203125" bestFit="1" customWidth="1"/>
    <col min="11012" max="11012" width="11.21875" bestFit="1" customWidth="1"/>
    <col min="11013" max="11013" width="9.5546875" bestFit="1" customWidth="1"/>
    <col min="11014" max="11014" width="9.33203125" bestFit="1" customWidth="1"/>
    <col min="11015" max="11015" width="11.21875" bestFit="1" customWidth="1"/>
    <col min="11016" max="11016" width="9.5546875" bestFit="1" customWidth="1"/>
    <col min="11017" max="11017" width="9.33203125" bestFit="1" customWidth="1"/>
    <col min="11018" max="11018" width="11.21875" bestFit="1" customWidth="1"/>
    <col min="11019" max="11019" width="9.5546875" bestFit="1" customWidth="1"/>
    <col min="11265" max="11265" width="43.5546875" bestFit="1" customWidth="1"/>
    <col min="11266" max="11266" width="9.21875" customWidth="1"/>
    <col min="11267" max="11267" width="9.33203125" bestFit="1" customWidth="1"/>
    <col min="11268" max="11268" width="11.21875" bestFit="1" customWidth="1"/>
    <col min="11269" max="11269" width="9.5546875" bestFit="1" customWidth="1"/>
    <col min="11270" max="11270" width="9.33203125" bestFit="1" customWidth="1"/>
    <col min="11271" max="11271" width="11.21875" bestFit="1" customWidth="1"/>
    <col min="11272" max="11272" width="9.5546875" bestFit="1" customWidth="1"/>
    <col min="11273" max="11273" width="9.33203125" bestFit="1" customWidth="1"/>
    <col min="11274" max="11274" width="11.21875" bestFit="1" customWidth="1"/>
    <col min="11275" max="11275" width="9.5546875" bestFit="1" customWidth="1"/>
    <col min="11521" max="11521" width="43.5546875" bestFit="1" customWidth="1"/>
    <col min="11522" max="11522" width="9.21875" customWidth="1"/>
    <col min="11523" max="11523" width="9.33203125" bestFit="1" customWidth="1"/>
    <col min="11524" max="11524" width="11.21875" bestFit="1" customWidth="1"/>
    <col min="11525" max="11525" width="9.5546875" bestFit="1" customWidth="1"/>
    <col min="11526" max="11526" width="9.33203125" bestFit="1" customWidth="1"/>
    <col min="11527" max="11527" width="11.21875" bestFit="1" customWidth="1"/>
    <col min="11528" max="11528" width="9.5546875" bestFit="1" customWidth="1"/>
    <col min="11529" max="11529" width="9.33203125" bestFit="1" customWidth="1"/>
    <col min="11530" max="11530" width="11.21875" bestFit="1" customWidth="1"/>
    <col min="11531" max="11531" width="9.5546875" bestFit="1" customWidth="1"/>
    <col min="11777" max="11777" width="43.5546875" bestFit="1" customWidth="1"/>
    <col min="11778" max="11778" width="9.21875" customWidth="1"/>
    <col min="11779" max="11779" width="9.33203125" bestFit="1" customWidth="1"/>
    <col min="11780" max="11780" width="11.21875" bestFit="1" customWidth="1"/>
    <col min="11781" max="11781" width="9.5546875" bestFit="1" customWidth="1"/>
    <col min="11782" max="11782" width="9.33203125" bestFit="1" customWidth="1"/>
    <col min="11783" max="11783" width="11.21875" bestFit="1" customWidth="1"/>
    <col min="11784" max="11784" width="9.5546875" bestFit="1" customWidth="1"/>
    <col min="11785" max="11785" width="9.33203125" bestFit="1" customWidth="1"/>
    <col min="11786" max="11786" width="11.21875" bestFit="1" customWidth="1"/>
    <col min="11787" max="11787" width="9.5546875" bestFit="1" customWidth="1"/>
    <col min="12033" max="12033" width="43.5546875" bestFit="1" customWidth="1"/>
    <col min="12034" max="12034" width="9.21875" customWidth="1"/>
    <col min="12035" max="12035" width="9.33203125" bestFit="1" customWidth="1"/>
    <col min="12036" max="12036" width="11.21875" bestFit="1" customWidth="1"/>
    <col min="12037" max="12037" width="9.5546875" bestFit="1" customWidth="1"/>
    <col min="12038" max="12038" width="9.33203125" bestFit="1" customWidth="1"/>
    <col min="12039" max="12039" width="11.21875" bestFit="1" customWidth="1"/>
    <col min="12040" max="12040" width="9.5546875" bestFit="1" customWidth="1"/>
    <col min="12041" max="12041" width="9.33203125" bestFit="1" customWidth="1"/>
    <col min="12042" max="12042" width="11.21875" bestFit="1" customWidth="1"/>
    <col min="12043" max="12043" width="9.5546875" bestFit="1" customWidth="1"/>
    <col min="12289" max="12289" width="43.5546875" bestFit="1" customWidth="1"/>
    <col min="12290" max="12290" width="9.21875" customWidth="1"/>
    <col min="12291" max="12291" width="9.33203125" bestFit="1" customWidth="1"/>
    <col min="12292" max="12292" width="11.21875" bestFit="1" customWidth="1"/>
    <col min="12293" max="12293" width="9.5546875" bestFit="1" customWidth="1"/>
    <col min="12294" max="12294" width="9.33203125" bestFit="1" customWidth="1"/>
    <col min="12295" max="12295" width="11.21875" bestFit="1" customWidth="1"/>
    <col min="12296" max="12296" width="9.5546875" bestFit="1" customWidth="1"/>
    <col min="12297" max="12297" width="9.33203125" bestFit="1" customWidth="1"/>
    <col min="12298" max="12298" width="11.21875" bestFit="1" customWidth="1"/>
    <col min="12299" max="12299" width="9.5546875" bestFit="1" customWidth="1"/>
    <col min="12545" max="12545" width="43.5546875" bestFit="1" customWidth="1"/>
    <col min="12546" max="12546" width="9.21875" customWidth="1"/>
    <col min="12547" max="12547" width="9.33203125" bestFit="1" customWidth="1"/>
    <col min="12548" max="12548" width="11.21875" bestFit="1" customWidth="1"/>
    <col min="12549" max="12549" width="9.5546875" bestFit="1" customWidth="1"/>
    <col min="12550" max="12550" width="9.33203125" bestFit="1" customWidth="1"/>
    <col min="12551" max="12551" width="11.21875" bestFit="1" customWidth="1"/>
    <col min="12552" max="12552" width="9.5546875" bestFit="1" customWidth="1"/>
    <col min="12553" max="12553" width="9.33203125" bestFit="1" customWidth="1"/>
    <col min="12554" max="12554" width="11.21875" bestFit="1" customWidth="1"/>
    <col min="12555" max="12555" width="9.5546875" bestFit="1" customWidth="1"/>
    <col min="12801" max="12801" width="43.5546875" bestFit="1" customWidth="1"/>
    <col min="12802" max="12802" width="9.21875" customWidth="1"/>
    <col min="12803" max="12803" width="9.33203125" bestFit="1" customWidth="1"/>
    <col min="12804" max="12804" width="11.21875" bestFit="1" customWidth="1"/>
    <col min="12805" max="12805" width="9.5546875" bestFit="1" customWidth="1"/>
    <col min="12806" max="12806" width="9.33203125" bestFit="1" customWidth="1"/>
    <col min="12807" max="12807" width="11.21875" bestFit="1" customWidth="1"/>
    <col min="12808" max="12808" width="9.5546875" bestFit="1" customWidth="1"/>
    <col min="12809" max="12809" width="9.33203125" bestFit="1" customWidth="1"/>
    <col min="12810" max="12810" width="11.21875" bestFit="1" customWidth="1"/>
    <col min="12811" max="12811" width="9.5546875" bestFit="1" customWidth="1"/>
    <col min="13057" max="13057" width="43.5546875" bestFit="1" customWidth="1"/>
    <col min="13058" max="13058" width="9.21875" customWidth="1"/>
    <col min="13059" max="13059" width="9.33203125" bestFit="1" customWidth="1"/>
    <col min="13060" max="13060" width="11.21875" bestFit="1" customWidth="1"/>
    <col min="13061" max="13061" width="9.5546875" bestFit="1" customWidth="1"/>
    <col min="13062" max="13062" width="9.33203125" bestFit="1" customWidth="1"/>
    <col min="13063" max="13063" width="11.21875" bestFit="1" customWidth="1"/>
    <col min="13064" max="13064" width="9.5546875" bestFit="1" customWidth="1"/>
    <col min="13065" max="13065" width="9.33203125" bestFit="1" customWidth="1"/>
    <col min="13066" max="13066" width="11.21875" bestFit="1" customWidth="1"/>
    <col min="13067" max="13067" width="9.5546875" bestFit="1" customWidth="1"/>
    <col min="13313" max="13313" width="43.5546875" bestFit="1" customWidth="1"/>
    <col min="13314" max="13314" width="9.21875" customWidth="1"/>
    <col min="13315" max="13315" width="9.33203125" bestFit="1" customWidth="1"/>
    <col min="13316" max="13316" width="11.21875" bestFit="1" customWidth="1"/>
    <col min="13317" max="13317" width="9.5546875" bestFit="1" customWidth="1"/>
    <col min="13318" max="13318" width="9.33203125" bestFit="1" customWidth="1"/>
    <col min="13319" max="13319" width="11.21875" bestFit="1" customWidth="1"/>
    <col min="13320" max="13320" width="9.5546875" bestFit="1" customWidth="1"/>
    <col min="13321" max="13321" width="9.33203125" bestFit="1" customWidth="1"/>
    <col min="13322" max="13322" width="11.21875" bestFit="1" customWidth="1"/>
    <col min="13323" max="13323" width="9.5546875" bestFit="1" customWidth="1"/>
    <col min="13569" max="13569" width="43.5546875" bestFit="1" customWidth="1"/>
    <col min="13570" max="13570" width="9.21875" customWidth="1"/>
    <col min="13571" max="13571" width="9.33203125" bestFit="1" customWidth="1"/>
    <col min="13572" max="13572" width="11.21875" bestFit="1" customWidth="1"/>
    <col min="13573" max="13573" width="9.5546875" bestFit="1" customWidth="1"/>
    <col min="13574" max="13574" width="9.33203125" bestFit="1" customWidth="1"/>
    <col min="13575" max="13575" width="11.21875" bestFit="1" customWidth="1"/>
    <col min="13576" max="13576" width="9.5546875" bestFit="1" customWidth="1"/>
    <col min="13577" max="13577" width="9.33203125" bestFit="1" customWidth="1"/>
    <col min="13578" max="13578" width="11.21875" bestFit="1" customWidth="1"/>
    <col min="13579" max="13579" width="9.5546875" bestFit="1" customWidth="1"/>
    <col min="13825" max="13825" width="43.5546875" bestFit="1" customWidth="1"/>
    <col min="13826" max="13826" width="9.21875" customWidth="1"/>
    <col min="13827" max="13827" width="9.33203125" bestFit="1" customWidth="1"/>
    <col min="13828" max="13828" width="11.21875" bestFit="1" customWidth="1"/>
    <col min="13829" max="13829" width="9.5546875" bestFit="1" customWidth="1"/>
    <col min="13830" max="13830" width="9.33203125" bestFit="1" customWidth="1"/>
    <col min="13831" max="13831" width="11.21875" bestFit="1" customWidth="1"/>
    <col min="13832" max="13832" width="9.5546875" bestFit="1" customWidth="1"/>
    <col min="13833" max="13833" width="9.33203125" bestFit="1" customWidth="1"/>
    <col min="13834" max="13834" width="11.21875" bestFit="1" customWidth="1"/>
    <col min="13835" max="13835" width="9.5546875" bestFit="1" customWidth="1"/>
    <col min="14081" max="14081" width="43.5546875" bestFit="1" customWidth="1"/>
    <col min="14082" max="14082" width="9.21875" customWidth="1"/>
    <col min="14083" max="14083" width="9.33203125" bestFit="1" customWidth="1"/>
    <col min="14084" max="14084" width="11.21875" bestFit="1" customWidth="1"/>
    <col min="14085" max="14085" width="9.5546875" bestFit="1" customWidth="1"/>
    <col min="14086" max="14086" width="9.33203125" bestFit="1" customWidth="1"/>
    <col min="14087" max="14087" width="11.21875" bestFit="1" customWidth="1"/>
    <col min="14088" max="14088" width="9.5546875" bestFit="1" customWidth="1"/>
    <col min="14089" max="14089" width="9.33203125" bestFit="1" customWidth="1"/>
    <col min="14090" max="14090" width="11.21875" bestFit="1" customWidth="1"/>
    <col min="14091" max="14091" width="9.5546875" bestFit="1" customWidth="1"/>
    <col min="14337" max="14337" width="43.5546875" bestFit="1" customWidth="1"/>
    <col min="14338" max="14338" width="9.21875" customWidth="1"/>
    <col min="14339" max="14339" width="9.33203125" bestFit="1" customWidth="1"/>
    <col min="14340" max="14340" width="11.21875" bestFit="1" customWidth="1"/>
    <col min="14341" max="14341" width="9.5546875" bestFit="1" customWidth="1"/>
    <col min="14342" max="14342" width="9.33203125" bestFit="1" customWidth="1"/>
    <col min="14343" max="14343" width="11.21875" bestFit="1" customWidth="1"/>
    <col min="14344" max="14344" width="9.5546875" bestFit="1" customWidth="1"/>
    <col min="14345" max="14345" width="9.33203125" bestFit="1" customWidth="1"/>
    <col min="14346" max="14346" width="11.21875" bestFit="1" customWidth="1"/>
    <col min="14347" max="14347" width="9.5546875" bestFit="1" customWidth="1"/>
    <col min="14593" max="14593" width="43.5546875" bestFit="1" customWidth="1"/>
    <col min="14594" max="14594" width="9.21875" customWidth="1"/>
    <col min="14595" max="14595" width="9.33203125" bestFit="1" customWidth="1"/>
    <col min="14596" max="14596" width="11.21875" bestFit="1" customWidth="1"/>
    <col min="14597" max="14597" width="9.5546875" bestFit="1" customWidth="1"/>
    <col min="14598" max="14598" width="9.33203125" bestFit="1" customWidth="1"/>
    <col min="14599" max="14599" width="11.21875" bestFit="1" customWidth="1"/>
    <col min="14600" max="14600" width="9.5546875" bestFit="1" customWidth="1"/>
    <col min="14601" max="14601" width="9.33203125" bestFit="1" customWidth="1"/>
    <col min="14602" max="14602" width="11.21875" bestFit="1" customWidth="1"/>
    <col min="14603" max="14603" width="9.5546875" bestFit="1" customWidth="1"/>
    <col min="14849" max="14849" width="43.5546875" bestFit="1" customWidth="1"/>
    <col min="14850" max="14850" width="9.21875" customWidth="1"/>
    <col min="14851" max="14851" width="9.33203125" bestFit="1" customWidth="1"/>
    <col min="14852" max="14852" width="11.21875" bestFit="1" customWidth="1"/>
    <col min="14853" max="14853" width="9.5546875" bestFit="1" customWidth="1"/>
    <col min="14854" max="14854" width="9.33203125" bestFit="1" customWidth="1"/>
    <col min="14855" max="14855" width="11.21875" bestFit="1" customWidth="1"/>
    <col min="14856" max="14856" width="9.5546875" bestFit="1" customWidth="1"/>
    <col min="14857" max="14857" width="9.33203125" bestFit="1" customWidth="1"/>
    <col min="14858" max="14858" width="11.21875" bestFit="1" customWidth="1"/>
    <col min="14859" max="14859" width="9.5546875" bestFit="1" customWidth="1"/>
    <col min="15105" max="15105" width="43.5546875" bestFit="1" customWidth="1"/>
    <col min="15106" max="15106" width="9.21875" customWidth="1"/>
    <col min="15107" max="15107" width="9.33203125" bestFit="1" customWidth="1"/>
    <col min="15108" max="15108" width="11.21875" bestFit="1" customWidth="1"/>
    <col min="15109" max="15109" width="9.5546875" bestFit="1" customWidth="1"/>
    <col min="15110" max="15110" width="9.33203125" bestFit="1" customWidth="1"/>
    <col min="15111" max="15111" width="11.21875" bestFit="1" customWidth="1"/>
    <col min="15112" max="15112" width="9.5546875" bestFit="1" customWidth="1"/>
    <col min="15113" max="15113" width="9.33203125" bestFit="1" customWidth="1"/>
    <col min="15114" max="15114" width="11.21875" bestFit="1" customWidth="1"/>
    <col min="15115" max="15115" width="9.5546875" bestFit="1" customWidth="1"/>
    <col min="15361" max="15361" width="43.5546875" bestFit="1" customWidth="1"/>
    <col min="15362" max="15362" width="9.21875" customWidth="1"/>
    <col min="15363" max="15363" width="9.33203125" bestFit="1" customWidth="1"/>
    <col min="15364" max="15364" width="11.21875" bestFit="1" customWidth="1"/>
    <col min="15365" max="15365" width="9.5546875" bestFit="1" customWidth="1"/>
    <col min="15366" max="15366" width="9.33203125" bestFit="1" customWidth="1"/>
    <col min="15367" max="15367" width="11.21875" bestFit="1" customWidth="1"/>
    <col min="15368" max="15368" width="9.5546875" bestFit="1" customWidth="1"/>
    <col min="15369" max="15369" width="9.33203125" bestFit="1" customWidth="1"/>
    <col min="15370" max="15370" width="11.21875" bestFit="1" customWidth="1"/>
    <col min="15371" max="15371" width="9.5546875" bestFit="1" customWidth="1"/>
    <col min="15617" max="15617" width="43.5546875" bestFit="1" customWidth="1"/>
    <col min="15618" max="15618" width="9.21875" customWidth="1"/>
    <col min="15619" max="15619" width="9.33203125" bestFit="1" customWidth="1"/>
    <col min="15620" max="15620" width="11.21875" bestFit="1" customWidth="1"/>
    <col min="15621" max="15621" width="9.5546875" bestFit="1" customWidth="1"/>
    <col min="15622" max="15622" width="9.33203125" bestFit="1" customWidth="1"/>
    <col min="15623" max="15623" width="11.21875" bestFit="1" customWidth="1"/>
    <col min="15624" max="15624" width="9.5546875" bestFit="1" customWidth="1"/>
    <col min="15625" max="15625" width="9.33203125" bestFit="1" customWidth="1"/>
    <col min="15626" max="15626" width="11.21875" bestFit="1" customWidth="1"/>
    <col min="15627" max="15627" width="9.5546875" bestFit="1" customWidth="1"/>
    <col min="15873" max="15873" width="43.5546875" bestFit="1" customWidth="1"/>
    <col min="15874" max="15874" width="9.21875" customWidth="1"/>
    <col min="15875" max="15875" width="9.33203125" bestFit="1" customWidth="1"/>
    <col min="15876" max="15876" width="11.21875" bestFit="1" customWidth="1"/>
    <col min="15877" max="15877" width="9.5546875" bestFit="1" customWidth="1"/>
    <col min="15878" max="15878" width="9.33203125" bestFit="1" customWidth="1"/>
    <col min="15879" max="15879" width="11.21875" bestFit="1" customWidth="1"/>
    <col min="15880" max="15880" width="9.5546875" bestFit="1" customWidth="1"/>
    <col min="15881" max="15881" width="9.33203125" bestFit="1" customWidth="1"/>
    <col min="15882" max="15882" width="11.21875" bestFit="1" customWidth="1"/>
    <col min="15883" max="15883" width="9.5546875" bestFit="1" customWidth="1"/>
    <col min="16129" max="16129" width="43.5546875" bestFit="1" customWidth="1"/>
    <col min="16130" max="16130" width="9.21875" customWidth="1"/>
    <col min="16131" max="16131" width="9.33203125" bestFit="1" customWidth="1"/>
    <col min="16132" max="16132" width="11.21875" bestFit="1" customWidth="1"/>
    <col min="16133" max="16133" width="9.5546875" bestFit="1" customWidth="1"/>
    <col min="16134" max="16134" width="9.33203125" bestFit="1" customWidth="1"/>
    <col min="16135" max="16135" width="11.21875" bestFit="1" customWidth="1"/>
    <col min="16136" max="16136" width="9.5546875" bestFit="1" customWidth="1"/>
    <col min="16137" max="16137" width="9.33203125" bestFit="1" customWidth="1"/>
    <col min="16138" max="16138" width="11.21875" bestFit="1" customWidth="1"/>
    <col min="16139" max="16139" width="9.5546875" bestFit="1" customWidth="1"/>
  </cols>
  <sheetData>
    <row r="1" spans="1:20" x14ac:dyDescent="0.3">
      <c r="A1" s="1651" t="s">
        <v>1167</v>
      </c>
      <c r="B1" s="1651"/>
      <c r="C1" s="1651"/>
      <c r="D1" s="1651"/>
    </row>
    <row r="2" spans="1:20" x14ac:dyDescent="0.3">
      <c r="A2" s="1653" t="s">
        <v>1168</v>
      </c>
      <c r="B2" s="1657"/>
      <c r="C2" s="1657"/>
      <c r="D2" s="1657"/>
    </row>
    <row r="3" spans="1:20" x14ac:dyDescent="0.3">
      <c r="A3" s="1653" t="s">
        <v>1169</v>
      </c>
      <c r="B3" s="1657"/>
      <c r="C3" s="1657"/>
      <c r="D3" s="1657"/>
    </row>
    <row r="4" spans="1:20" x14ac:dyDescent="0.3">
      <c r="A4" s="1653" t="s">
        <v>1170</v>
      </c>
      <c r="B4" s="1657"/>
      <c r="C4" s="1657"/>
      <c r="D4" s="1657"/>
    </row>
    <row r="5" spans="1:20" x14ac:dyDescent="0.3">
      <c r="A5" s="1653" t="s">
        <v>1171</v>
      </c>
      <c r="B5" s="1657"/>
      <c r="C5" s="1657"/>
      <c r="D5" s="1657"/>
    </row>
    <row r="6" spans="1:20" x14ac:dyDescent="0.3">
      <c r="A6" s="1540"/>
      <c r="B6" s="1540"/>
      <c r="C6" s="1540"/>
      <c r="D6" s="1540"/>
      <c r="E6" s="1541"/>
      <c r="F6" s="1540"/>
      <c r="G6" s="1540"/>
      <c r="H6" s="1541"/>
      <c r="I6" s="1540"/>
      <c r="J6" s="1540"/>
      <c r="K6" s="1541"/>
      <c r="L6" s="1542"/>
      <c r="M6" s="1542"/>
      <c r="N6" s="1542"/>
      <c r="O6" s="1542"/>
      <c r="P6" s="1542"/>
      <c r="Q6" s="1543" t="s">
        <v>466</v>
      </c>
      <c r="R6" s="1543" t="s">
        <v>466</v>
      </c>
      <c r="S6" s="1543" t="s">
        <v>466</v>
      </c>
      <c r="T6" s="1543" t="s">
        <v>466</v>
      </c>
    </row>
    <row r="7" spans="1:20" x14ac:dyDescent="0.3">
      <c r="A7" s="1544" t="s">
        <v>1159</v>
      </c>
      <c r="B7" s="1545"/>
      <c r="C7" s="1545"/>
      <c r="D7" s="1545"/>
      <c r="E7" s="1545"/>
      <c r="F7" s="1545"/>
      <c r="G7" s="1545"/>
      <c r="H7" s="1545"/>
      <c r="I7" s="1545"/>
      <c r="J7" s="1545"/>
      <c r="K7" s="1545"/>
      <c r="L7" s="1546"/>
      <c r="M7" s="1546"/>
      <c r="N7" s="1546"/>
      <c r="O7" s="1546"/>
      <c r="P7" s="1546"/>
      <c r="Q7" s="1546"/>
      <c r="R7" s="1546"/>
      <c r="S7" s="1546"/>
      <c r="T7" s="1546"/>
    </row>
    <row r="8" spans="1:20" x14ac:dyDescent="0.3">
      <c r="A8" s="1547" t="s">
        <v>408</v>
      </c>
      <c r="B8" s="1545"/>
      <c r="C8" s="1545"/>
      <c r="D8" s="1545"/>
      <c r="E8" s="1545"/>
      <c r="F8" s="1545"/>
      <c r="G8" s="1545"/>
      <c r="H8" s="1545"/>
      <c r="I8" s="1545"/>
      <c r="J8" s="1545"/>
      <c r="K8" s="1545"/>
      <c r="L8" s="1546"/>
      <c r="M8" s="1546"/>
      <c r="N8" s="1546"/>
      <c r="O8" s="1546"/>
      <c r="P8" s="1546"/>
      <c r="Q8" s="1546"/>
      <c r="R8" s="1546"/>
      <c r="S8" s="1546"/>
      <c r="T8" s="1546"/>
    </row>
    <row r="9" spans="1:20" x14ac:dyDescent="0.3">
      <c r="A9" s="1548" t="s">
        <v>4</v>
      </c>
      <c r="B9" s="1545"/>
      <c r="C9" s="1545"/>
      <c r="D9" s="1545"/>
      <c r="E9" s="1545"/>
      <c r="F9" s="1545"/>
      <c r="G9" s="1545"/>
      <c r="H9" s="1545"/>
      <c r="I9" s="1545"/>
      <c r="J9" s="1545"/>
      <c r="K9" s="1545"/>
      <c r="L9" s="1546"/>
      <c r="M9" s="1546"/>
      <c r="N9" s="1546"/>
      <c r="O9" s="1546"/>
      <c r="P9" s="1546"/>
      <c r="Q9" s="1546"/>
      <c r="R9" s="1546"/>
      <c r="S9" s="1546"/>
      <c r="T9" s="1546"/>
    </row>
    <row r="10" spans="1:20" x14ac:dyDescent="0.3">
      <c r="A10" s="1549"/>
      <c r="B10" s="1550"/>
      <c r="C10" s="1550"/>
      <c r="D10" s="1550"/>
      <c r="E10" s="1551"/>
      <c r="F10" s="1550"/>
      <c r="G10" s="1550"/>
      <c r="H10" s="1551"/>
      <c r="I10" s="1550"/>
      <c r="J10" s="1550"/>
      <c r="K10" s="1551"/>
      <c r="L10" s="1546"/>
      <c r="M10" s="1546"/>
      <c r="N10" s="1546"/>
      <c r="O10" s="1546"/>
      <c r="P10" s="1546"/>
      <c r="Q10" s="1546"/>
      <c r="R10" s="1546"/>
      <c r="S10" s="1546"/>
      <c r="T10" s="1546"/>
    </row>
    <row r="11" spans="1:20" x14ac:dyDescent="0.3">
      <c r="A11" s="1549"/>
      <c r="B11" s="1550"/>
      <c r="C11" s="1550"/>
      <c r="D11" s="1550"/>
      <c r="E11" s="1551"/>
      <c r="F11" s="1550"/>
      <c r="G11" s="1550"/>
      <c r="H11" s="1551"/>
      <c r="I11" s="1550"/>
      <c r="J11" s="1550"/>
      <c r="K11" s="1551"/>
      <c r="L11" s="1552"/>
      <c r="M11" s="1552"/>
      <c r="N11" s="1546"/>
      <c r="O11" s="1546"/>
      <c r="P11" s="1546"/>
      <c r="Q11" s="1546"/>
      <c r="R11" s="1546"/>
      <c r="S11" s="1546"/>
      <c r="T11" s="1546"/>
    </row>
    <row r="12" spans="1:20" x14ac:dyDescent="0.3">
      <c r="A12" s="1549"/>
      <c r="B12" s="1550"/>
      <c r="C12" s="1550"/>
      <c r="D12" s="1550"/>
      <c r="E12" s="1551"/>
      <c r="F12" s="1550"/>
      <c r="G12" s="1550"/>
      <c r="H12" s="1551"/>
      <c r="I12" s="1550"/>
      <c r="J12" s="1550"/>
      <c r="K12" s="1551"/>
      <c r="L12" s="1546"/>
      <c r="M12" s="1546"/>
      <c r="N12" s="1546"/>
      <c r="O12" s="1546"/>
      <c r="P12" s="1546"/>
      <c r="Q12" s="1546"/>
      <c r="R12" s="1546"/>
      <c r="S12" s="1546"/>
      <c r="T12" s="1546"/>
    </row>
    <row r="13" spans="1:20" ht="15" thickBot="1" x14ac:dyDescent="0.35">
      <c r="A13" s="1549"/>
      <c r="B13" s="1550"/>
      <c r="C13" s="1550"/>
      <c r="D13" s="1550"/>
      <c r="E13" s="1551"/>
      <c r="F13" s="1550"/>
      <c r="G13" s="1550"/>
      <c r="H13" s="1551"/>
      <c r="I13" s="1550"/>
      <c r="J13" s="1550"/>
      <c r="K13" s="1551"/>
      <c r="L13" s="1546"/>
      <c r="M13" s="1546"/>
      <c r="N13" s="1546"/>
      <c r="O13" s="1546"/>
      <c r="P13" s="1546"/>
      <c r="Q13" s="1546"/>
      <c r="R13" s="1546"/>
      <c r="S13" s="1546"/>
      <c r="T13" s="1546"/>
    </row>
    <row r="14" spans="1:20" x14ac:dyDescent="0.3">
      <c r="A14" s="363" t="s">
        <v>219</v>
      </c>
      <c r="B14" s="1553"/>
      <c r="C14" s="1554" t="s">
        <v>1160</v>
      </c>
      <c r="D14" s="1555"/>
      <c r="E14" s="1555"/>
      <c r="F14" s="1554" t="s">
        <v>411</v>
      </c>
      <c r="G14" s="1555"/>
      <c r="H14" s="1555"/>
      <c r="I14" s="1554" t="s">
        <v>412</v>
      </c>
      <c r="J14" s="1555"/>
      <c r="K14" s="1556"/>
      <c r="L14" s="1557"/>
      <c r="M14" s="1546"/>
      <c r="N14" s="1546"/>
      <c r="O14" s="1546"/>
      <c r="P14" s="1546"/>
      <c r="Q14" s="1546"/>
      <c r="R14" s="1546"/>
      <c r="S14" s="1546"/>
      <c r="T14" s="1546"/>
    </row>
    <row r="15" spans="1:20" ht="24" customHeight="1" x14ac:dyDescent="0.3">
      <c r="A15" s="369"/>
      <c r="B15" s="1558"/>
      <c r="C15" s="1559"/>
      <c r="D15" s="1559"/>
      <c r="E15" s="1559"/>
      <c r="F15" s="1559"/>
      <c r="G15" s="1559"/>
      <c r="H15" s="1559"/>
      <c r="I15" s="1560"/>
      <c r="J15" s="1560"/>
      <c r="K15" s="1561"/>
      <c r="L15" s="1557"/>
      <c r="M15" s="1546"/>
      <c r="N15" s="1546"/>
      <c r="O15" s="1546"/>
      <c r="P15" s="1546"/>
      <c r="Q15" s="1546"/>
      <c r="R15" s="1546"/>
      <c r="S15" s="1546"/>
      <c r="T15" s="1546"/>
    </row>
    <row r="16" spans="1:20" ht="19.5" customHeight="1" thickBot="1" x14ac:dyDescent="0.35">
      <c r="A16" s="1562"/>
      <c r="B16" s="376" t="s">
        <v>265</v>
      </c>
      <c r="C16" s="1563" t="s">
        <v>222</v>
      </c>
      <c r="D16" s="1563" t="s">
        <v>223</v>
      </c>
      <c r="E16" s="1564" t="s">
        <v>224</v>
      </c>
      <c r="F16" s="1563" t="s">
        <v>222</v>
      </c>
      <c r="G16" s="1563" t="s">
        <v>223</v>
      </c>
      <c r="H16" s="1564" t="s">
        <v>224</v>
      </c>
      <c r="I16" s="1563" t="s">
        <v>222</v>
      </c>
      <c r="J16" s="1563" t="s">
        <v>223</v>
      </c>
      <c r="K16" s="1565" t="s">
        <v>224</v>
      </c>
      <c r="L16" s="1557"/>
      <c r="M16" s="1546"/>
      <c r="N16" s="1546"/>
      <c r="O16" s="1546"/>
      <c r="P16" s="1546"/>
      <c r="Q16" s="1546"/>
      <c r="R16" s="1546"/>
      <c r="S16" s="1546"/>
      <c r="T16" s="1546"/>
    </row>
    <row r="17" spans="1:20" x14ac:dyDescent="0.3">
      <c r="A17" s="1566" t="s">
        <v>1161</v>
      </c>
      <c r="B17" s="1567">
        <v>2203</v>
      </c>
      <c r="C17" s="1568">
        <v>3037</v>
      </c>
      <c r="D17" s="1568">
        <v>3523</v>
      </c>
      <c r="E17" s="1569">
        <v>116.0026341784656</v>
      </c>
      <c r="F17" s="1568">
        <v>1090</v>
      </c>
      <c r="G17" s="1568">
        <v>1332</v>
      </c>
      <c r="H17" s="1569">
        <v>122.20183486238531</v>
      </c>
      <c r="I17" s="1568">
        <v>13102</v>
      </c>
      <c r="J17" s="1568">
        <v>23858</v>
      </c>
      <c r="K17" s="1570">
        <v>182.09433674248206</v>
      </c>
      <c r="L17" s="1557"/>
      <c r="M17" s="1546"/>
      <c r="N17" s="1546"/>
      <c r="O17" s="1546"/>
      <c r="P17" s="1546"/>
      <c r="Q17" s="1546"/>
      <c r="R17" s="1546"/>
      <c r="S17" s="1546"/>
      <c r="T17" s="1546"/>
    </row>
    <row r="18" spans="1:20" x14ac:dyDescent="0.3">
      <c r="A18" s="1571" t="s">
        <v>1162</v>
      </c>
      <c r="B18" s="1572">
        <v>2210</v>
      </c>
      <c r="C18" s="1568">
        <v>1724</v>
      </c>
      <c r="D18" s="1568">
        <v>1845</v>
      </c>
      <c r="E18" s="1573">
        <v>107.01856148491879</v>
      </c>
      <c r="F18" s="1568">
        <v>474</v>
      </c>
      <c r="G18" s="1568">
        <v>642</v>
      </c>
      <c r="H18" s="1573">
        <v>135.44303797468353</v>
      </c>
      <c r="I18" s="1568">
        <v>1371</v>
      </c>
      <c r="J18" s="1568">
        <v>666</v>
      </c>
      <c r="K18" s="1574">
        <v>48.577680525164112</v>
      </c>
      <c r="L18" s="1557"/>
      <c r="M18" s="1546"/>
      <c r="N18" s="1546"/>
      <c r="O18" s="1546"/>
      <c r="P18" s="1546"/>
      <c r="Q18" s="1546"/>
      <c r="R18" s="1546"/>
      <c r="S18" s="1546"/>
      <c r="T18" s="1546"/>
    </row>
    <row r="19" spans="1:20" x14ac:dyDescent="0.3">
      <c r="A19" s="1575" t="s">
        <v>276</v>
      </c>
      <c r="B19" s="1576">
        <v>2211</v>
      </c>
      <c r="C19" s="1568">
        <v>29529</v>
      </c>
      <c r="D19" s="1568">
        <v>30586</v>
      </c>
      <c r="E19" s="1573">
        <v>103.57953198550578</v>
      </c>
      <c r="F19" s="1568">
        <v>10838</v>
      </c>
      <c r="G19" s="1568">
        <v>13555</v>
      </c>
      <c r="H19" s="1573">
        <v>125.06920095958665</v>
      </c>
      <c r="I19" s="1568">
        <v>27111</v>
      </c>
      <c r="J19" s="1568">
        <v>48758</v>
      </c>
      <c r="K19" s="1574">
        <v>179.84581904024196</v>
      </c>
      <c r="L19" s="1557"/>
      <c r="M19" s="1546"/>
      <c r="N19" s="1546"/>
      <c r="O19" s="1546"/>
      <c r="P19" s="1546"/>
      <c r="Q19" s="1546"/>
      <c r="R19" s="1546"/>
      <c r="S19" s="1546"/>
      <c r="T19" s="1546"/>
    </row>
    <row r="20" spans="1:20" x14ac:dyDescent="0.3">
      <c r="A20" s="1575" t="s">
        <v>277</v>
      </c>
      <c r="B20" s="1576">
        <v>2212</v>
      </c>
      <c r="C20" s="1568">
        <v>9372</v>
      </c>
      <c r="D20" s="1568">
        <v>9920</v>
      </c>
      <c r="E20" s="1573">
        <v>105.84720443875372</v>
      </c>
      <c r="F20" s="1568">
        <v>3467</v>
      </c>
      <c r="G20" s="1568">
        <v>3756</v>
      </c>
      <c r="H20" s="1573">
        <v>108.33573694837035</v>
      </c>
      <c r="I20" s="1568">
        <v>6692</v>
      </c>
      <c r="J20" s="1568">
        <v>6767</v>
      </c>
      <c r="K20" s="1574">
        <v>101.12074118350269</v>
      </c>
      <c r="L20" s="1557"/>
      <c r="M20" s="1546"/>
      <c r="N20" s="1546"/>
      <c r="O20" s="1546"/>
      <c r="P20" s="1546"/>
      <c r="Q20" s="1546"/>
      <c r="R20" s="1546"/>
      <c r="S20" s="1546"/>
      <c r="T20" s="1546"/>
    </row>
    <row r="21" spans="1:20" x14ac:dyDescent="0.3">
      <c r="A21" s="1575" t="s">
        <v>1163</v>
      </c>
      <c r="B21" s="1576">
        <v>2218</v>
      </c>
      <c r="C21" s="1568">
        <v>19219</v>
      </c>
      <c r="D21" s="1568">
        <v>29312</v>
      </c>
      <c r="E21" s="1573">
        <v>152.5157396326552</v>
      </c>
      <c r="F21" s="1568">
        <v>7096</v>
      </c>
      <c r="G21" s="1568">
        <v>11312</v>
      </c>
      <c r="H21" s="1573">
        <v>159.41375422773393</v>
      </c>
      <c r="I21" s="1568">
        <v>11199</v>
      </c>
      <c r="J21" s="1568">
        <v>31996</v>
      </c>
      <c r="K21" s="1574">
        <v>285.70408072149303</v>
      </c>
      <c r="L21" s="1557"/>
      <c r="M21" s="1546"/>
      <c r="N21" s="1546"/>
      <c r="O21" s="1546"/>
      <c r="P21" s="1546"/>
      <c r="Q21" s="1546"/>
      <c r="R21" s="1546"/>
      <c r="S21" s="1546"/>
      <c r="T21" s="1546"/>
    </row>
    <row r="22" spans="1:20" x14ac:dyDescent="0.3">
      <c r="A22" s="1575" t="s">
        <v>1164</v>
      </c>
      <c r="B22" s="1576">
        <v>2220</v>
      </c>
      <c r="C22" s="1568">
        <v>4999</v>
      </c>
      <c r="D22" s="1568">
        <v>10215</v>
      </c>
      <c r="E22" s="1573">
        <v>204.34086817363473</v>
      </c>
      <c r="F22" s="1568">
        <v>1744</v>
      </c>
      <c r="G22" s="1568">
        <v>4351</v>
      </c>
      <c r="H22" s="1573">
        <v>249.48394495412845</v>
      </c>
      <c r="I22" s="1568">
        <v>6698</v>
      </c>
      <c r="J22" s="1568">
        <v>17826</v>
      </c>
      <c r="K22" s="1574">
        <v>266.13914601373546</v>
      </c>
      <c r="L22" s="1557"/>
      <c r="M22" s="1546"/>
      <c r="N22" s="1546"/>
      <c r="O22" s="1546"/>
      <c r="P22" s="1546"/>
      <c r="Q22" s="1546"/>
      <c r="R22" s="1546"/>
      <c r="S22" s="1546"/>
      <c r="T22" s="1546"/>
    </row>
    <row r="23" spans="1:20" x14ac:dyDescent="0.3">
      <c r="A23" s="1575" t="s">
        <v>282</v>
      </c>
      <c r="B23" s="1576">
        <v>2221</v>
      </c>
      <c r="C23" s="1568">
        <v>560579</v>
      </c>
      <c r="D23" s="1568">
        <v>613677</v>
      </c>
      <c r="E23" s="1573">
        <v>109.4719923507659</v>
      </c>
      <c r="F23" s="1568">
        <v>170904</v>
      </c>
      <c r="G23" s="1568">
        <v>151670</v>
      </c>
      <c r="H23" s="1573">
        <v>88.745728596170949</v>
      </c>
      <c r="I23" s="1568">
        <v>473563</v>
      </c>
      <c r="J23" s="1568">
        <v>542761</v>
      </c>
      <c r="K23" s="1574">
        <v>114.61220576776479</v>
      </c>
      <c r="L23" s="1557"/>
      <c r="M23" s="1546"/>
      <c r="N23" s="1546"/>
      <c r="O23" s="1546"/>
      <c r="P23" s="1546"/>
      <c r="Q23" s="1546"/>
      <c r="R23" s="1546"/>
      <c r="S23" s="1546"/>
      <c r="T23" s="1546"/>
    </row>
    <row r="24" spans="1:20" x14ac:dyDescent="0.3">
      <c r="A24" s="1575" t="s">
        <v>1130</v>
      </c>
      <c r="B24" s="1576">
        <v>2222</v>
      </c>
      <c r="C24" s="1568">
        <v>340</v>
      </c>
      <c r="D24" s="1568">
        <v>725</v>
      </c>
      <c r="E24" s="1573">
        <v>213.23529411764704</v>
      </c>
      <c r="F24" s="1568">
        <v>133</v>
      </c>
      <c r="G24" s="1568">
        <v>368</v>
      </c>
      <c r="H24" s="1573">
        <v>276.69172932330827</v>
      </c>
      <c r="I24" s="1568">
        <v>134</v>
      </c>
      <c r="J24" s="1568">
        <v>547</v>
      </c>
      <c r="K24" s="1574">
        <v>408.20895522388059</v>
      </c>
      <c r="L24" s="1557"/>
      <c r="M24" s="1546"/>
      <c r="N24" s="1546"/>
      <c r="O24" s="1546"/>
      <c r="P24" s="1546"/>
      <c r="Q24" s="1546"/>
      <c r="R24" s="1546"/>
      <c r="S24" s="1546"/>
      <c r="T24" s="1546"/>
    </row>
    <row r="25" spans="1:20" x14ac:dyDescent="0.3">
      <c r="A25" s="1575" t="s">
        <v>284</v>
      </c>
      <c r="B25" s="1576">
        <v>2224</v>
      </c>
      <c r="C25" s="1568">
        <v>53310</v>
      </c>
      <c r="D25" s="1568">
        <v>53738</v>
      </c>
      <c r="E25" s="1573">
        <v>100.80285124742075</v>
      </c>
      <c r="F25" s="1568">
        <v>18596</v>
      </c>
      <c r="G25" s="1568">
        <v>19191</v>
      </c>
      <c r="H25" s="1573">
        <v>103.19961281996129</v>
      </c>
      <c r="I25" s="1568">
        <v>34021</v>
      </c>
      <c r="J25" s="1568">
        <v>36936</v>
      </c>
      <c r="K25" s="1574">
        <v>108.56823726521854</v>
      </c>
      <c r="L25" s="1557"/>
      <c r="M25" s="1546"/>
      <c r="N25" s="1546"/>
      <c r="O25" s="1546"/>
      <c r="P25" s="1546"/>
      <c r="Q25" s="1546"/>
      <c r="R25" s="1546"/>
      <c r="S25" s="1546"/>
      <c r="T25" s="1546"/>
    </row>
    <row r="26" spans="1:20" x14ac:dyDescent="0.3">
      <c r="A26" s="1575" t="s">
        <v>285</v>
      </c>
      <c r="B26" s="1576">
        <v>2226</v>
      </c>
      <c r="C26" s="1568">
        <v>2373</v>
      </c>
      <c r="D26" s="1568">
        <v>11349</v>
      </c>
      <c r="E26" s="1573">
        <v>478.25537294563844</v>
      </c>
      <c r="F26" s="1568">
        <v>942</v>
      </c>
      <c r="G26" s="1568">
        <v>4455</v>
      </c>
      <c r="H26" s="1573">
        <v>472.9299363057325</v>
      </c>
      <c r="I26" s="1568">
        <v>3193</v>
      </c>
      <c r="J26" s="1568">
        <v>6873</v>
      </c>
      <c r="K26" s="1574">
        <v>215.25211399937362</v>
      </c>
      <c r="L26" s="1557"/>
      <c r="M26" s="1546"/>
      <c r="N26" s="1546"/>
      <c r="O26" s="1546"/>
      <c r="P26" s="1546"/>
      <c r="Q26" s="1546"/>
      <c r="R26" s="1546"/>
      <c r="S26" s="1546"/>
      <c r="T26" s="1546"/>
    </row>
    <row r="27" spans="1:20" x14ac:dyDescent="0.3">
      <c r="A27" s="1575" t="s">
        <v>286</v>
      </c>
      <c r="B27" s="1576">
        <v>2227</v>
      </c>
      <c r="C27" s="1568">
        <v>14159</v>
      </c>
      <c r="D27" s="1568">
        <v>15871</v>
      </c>
      <c r="E27" s="1573">
        <v>112.0912493820185</v>
      </c>
      <c r="F27" s="1568">
        <v>5327</v>
      </c>
      <c r="G27" s="1568">
        <v>5714</v>
      </c>
      <c r="H27" s="1573">
        <v>107.26487704148677</v>
      </c>
      <c r="I27" s="1568">
        <v>12274</v>
      </c>
      <c r="J27" s="1568">
        <v>33670</v>
      </c>
      <c r="K27" s="1574">
        <v>274.31970017924067</v>
      </c>
      <c r="L27" s="1557"/>
      <c r="M27" s="1546"/>
      <c r="N27" s="1546"/>
      <c r="O27" s="1546"/>
      <c r="P27" s="1546"/>
      <c r="Q27" s="1546"/>
      <c r="R27" s="1546"/>
      <c r="S27" s="1546"/>
      <c r="T27" s="1546"/>
    </row>
    <row r="28" spans="1:20" x14ac:dyDescent="0.3">
      <c r="A28" s="1575" t="s">
        <v>1165</v>
      </c>
      <c r="B28" s="1576">
        <v>2229</v>
      </c>
      <c r="C28" s="1568">
        <v>466</v>
      </c>
      <c r="D28" s="1568">
        <v>484</v>
      </c>
      <c r="E28" s="1573">
        <v>103.862660944206</v>
      </c>
      <c r="F28" s="1568">
        <v>177</v>
      </c>
      <c r="G28" s="1568">
        <v>183</v>
      </c>
      <c r="H28" s="1573">
        <v>103.38983050847457</v>
      </c>
      <c r="I28" s="1568">
        <v>75</v>
      </c>
      <c r="J28" s="1568">
        <v>196</v>
      </c>
      <c r="K28" s="1574">
        <v>261.33333333333331</v>
      </c>
      <c r="L28" s="1557"/>
      <c r="M28" s="1546"/>
      <c r="N28" s="1546"/>
      <c r="O28" s="1546"/>
      <c r="P28" s="1546"/>
      <c r="Q28" s="1546"/>
      <c r="R28" s="1546"/>
      <c r="S28" s="1546"/>
      <c r="T28" s="1546"/>
    </row>
    <row r="29" spans="1:20" x14ac:dyDescent="0.3">
      <c r="A29" s="1575" t="s">
        <v>288</v>
      </c>
      <c r="B29" s="1576">
        <v>2231</v>
      </c>
      <c r="C29" s="1568">
        <v>635</v>
      </c>
      <c r="D29" s="1568">
        <v>643</v>
      </c>
      <c r="E29" s="1573">
        <v>101.25984251968505</v>
      </c>
      <c r="F29" s="1568">
        <v>227</v>
      </c>
      <c r="G29" s="1568">
        <v>240</v>
      </c>
      <c r="H29" s="1573">
        <v>105.72687224669603</v>
      </c>
      <c r="I29" s="1568">
        <v>232</v>
      </c>
      <c r="J29" s="1568">
        <v>343</v>
      </c>
      <c r="K29" s="1574">
        <v>147.84482758620689</v>
      </c>
      <c r="L29" s="1546"/>
      <c r="M29" s="1546"/>
      <c r="N29" s="1546"/>
      <c r="O29" s="1546"/>
      <c r="P29" s="1546"/>
      <c r="Q29" s="1546"/>
      <c r="R29" s="1546"/>
      <c r="S29" s="1546"/>
      <c r="T29" s="1546"/>
    </row>
    <row r="30" spans="1:20" x14ac:dyDescent="0.3">
      <c r="A30" s="1575" t="s">
        <v>289</v>
      </c>
      <c r="B30" s="1576">
        <v>2232</v>
      </c>
      <c r="C30" s="1568">
        <v>1452</v>
      </c>
      <c r="D30" s="1568">
        <v>1328</v>
      </c>
      <c r="E30" s="1573">
        <v>91.460055096418742</v>
      </c>
      <c r="F30" s="1568">
        <v>559</v>
      </c>
      <c r="G30" s="1568">
        <v>515</v>
      </c>
      <c r="H30" s="1573">
        <v>92.128801431127016</v>
      </c>
      <c r="I30" s="1568">
        <v>1366</v>
      </c>
      <c r="J30" s="1568">
        <v>1379</v>
      </c>
      <c r="K30" s="1574">
        <v>100.95168374816983</v>
      </c>
      <c r="L30" s="1546"/>
      <c r="M30" s="1546"/>
      <c r="N30" s="1546"/>
      <c r="O30" s="1546"/>
      <c r="P30" s="1546"/>
      <c r="Q30" s="1546"/>
      <c r="R30" s="1546"/>
      <c r="S30" s="1546"/>
      <c r="T30" s="1546"/>
    </row>
    <row r="31" spans="1:20" x14ac:dyDescent="0.3">
      <c r="A31" s="1575" t="s">
        <v>1166</v>
      </c>
      <c r="B31" s="1576">
        <v>2238</v>
      </c>
      <c r="C31" s="1568">
        <v>0</v>
      </c>
      <c r="D31" s="1568">
        <v>144</v>
      </c>
      <c r="E31" s="1573">
        <v>0</v>
      </c>
      <c r="F31" s="1568">
        <v>0</v>
      </c>
      <c r="G31" s="1568">
        <v>89</v>
      </c>
      <c r="H31" s="1573">
        <v>0</v>
      </c>
      <c r="I31" s="1568">
        <v>0</v>
      </c>
      <c r="J31" s="1568">
        <v>181</v>
      </c>
      <c r="K31" s="1574">
        <v>0</v>
      </c>
      <c r="L31" s="1546"/>
      <c r="M31" s="1546"/>
      <c r="N31" s="1546"/>
      <c r="O31" s="1546"/>
      <c r="P31" s="1546"/>
      <c r="Q31" s="1546"/>
      <c r="R31" s="1546"/>
      <c r="S31" s="1546"/>
      <c r="T31" s="1546"/>
    </row>
    <row r="32" spans="1:20" ht="15" customHeight="1" thickBot="1" x14ac:dyDescent="0.35">
      <c r="A32" s="1577" t="s">
        <v>299</v>
      </c>
      <c r="B32" s="1578">
        <v>2251</v>
      </c>
      <c r="C32" s="1568">
        <v>33990</v>
      </c>
      <c r="D32" s="1568">
        <v>38945</v>
      </c>
      <c r="E32" s="1573">
        <v>114.57781700500146</v>
      </c>
      <c r="F32" s="1568">
        <v>11898</v>
      </c>
      <c r="G32" s="1568">
        <v>13482</v>
      </c>
      <c r="H32" s="1573">
        <v>113.31316187594554</v>
      </c>
      <c r="I32" s="1568">
        <v>11491</v>
      </c>
      <c r="J32" s="1568">
        <v>19861</v>
      </c>
      <c r="K32" s="1579">
        <v>172.83961361065181</v>
      </c>
      <c r="L32" s="1546"/>
      <c r="M32" s="1546"/>
      <c r="N32" s="1546"/>
      <c r="O32" s="1546"/>
      <c r="P32" s="1546"/>
      <c r="Q32" s="1546"/>
      <c r="R32" s="1546"/>
      <c r="S32" s="1546"/>
      <c r="T32" s="1546"/>
    </row>
    <row r="33" spans="1:20" ht="15" thickBot="1" x14ac:dyDescent="0.35">
      <c r="A33" s="1580" t="s">
        <v>260</v>
      </c>
      <c r="B33" s="383"/>
      <c r="C33" s="1581">
        <v>735184</v>
      </c>
      <c r="D33" s="1581">
        <v>822305</v>
      </c>
      <c r="E33" s="1582">
        <v>111.85023069054823</v>
      </c>
      <c r="F33" s="1581">
        <v>233472</v>
      </c>
      <c r="G33" s="1581">
        <v>230855</v>
      </c>
      <c r="H33" s="1582">
        <v>98.879094709429822</v>
      </c>
      <c r="I33" s="1581">
        <v>602522</v>
      </c>
      <c r="J33" s="1581">
        <v>772618</v>
      </c>
      <c r="K33" s="1583">
        <v>128.23067041535413</v>
      </c>
      <c r="L33" s="1546"/>
      <c r="M33" s="1546"/>
      <c r="N33" s="1546"/>
      <c r="O33" s="1546"/>
      <c r="P33" s="1546"/>
      <c r="Q33" s="1546"/>
      <c r="R33" s="1546"/>
      <c r="S33" s="1546"/>
      <c r="T33" s="1546"/>
    </row>
    <row r="34" spans="1:20" ht="15" thickTop="1" x14ac:dyDescent="0.3">
      <c r="A34" s="1584"/>
      <c r="B34" s="1584"/>
      <c r="C34" s="1584"/>
      <c r="D34" s="1584"/>
      <c r="E34" s="1585"/>
      <c r="F34" s="1584"/>
      <c r="G34" s="1584"/>
      <c r="H34" s="1585"/>
      <c r="I34" s="1584"/>
      <c r="J34" s="1584"/>
      <c r="K34" s="1585"/>
      <c r="L34" s="1546"/>
      <c r="M34" s="1546"/>
      <c r="N34" s="1546"/>
      <c r="O34" s="1546"/>
      <c r="P34" s="1546"/>
      <c r="Q34" s="1546"/>
      <c r="R34" s="1546"/>
      <c r="S34" s="1546"/>
      <c r="T34" s="1546"/>
    </row>
    <row r="35" spans="1:20" x14ac:dyDescent="0.3">
      <c r="A35" s="1540"/>
      <c r="B35" s="1540"/>
      <c r="C35" s="1586"/>
      <c r="D35" s="1586"/>
      <c r="E35" s="1586"/>
      <c r="F35" s="1586"/>
      <c r="G35" s="1586"/>
      <c r="H35" s="1586"/>
      <c r="I35" s="1586"/>
      <c r="J35" s="1586"/>
      <c r="K35" s="1586"/>
      <c r="L35" s="1540"/>
      <c r="M35" s="1540"/>
      <c r="N35" s="1540"/>
      <c r="O35" s="1540"/>
      <c r="P35" s="1540"/>
      <c r="Q35" s="1540"/>
      <c r="R35" s="1540"/>
      <c r="S35" s="1540"/>
      <c r="T35" s="1540"/>
    </row>
    <row r="36" spans="1:20" ht="15" thickBot="1" x14ac:dyDescent="0.35">
      <c r="A36" s="1587"/>
      <c r="B36" s="1587"/>
      <c r="C36" s="1587"/>
      <c r="D36" s="1587"/>
      <c r="E36" s="1587"/>
      <c r="F36" s="1587"/>
      <c r="G36" s="1587"/>
      <c r="H36" s="1587"/>
      <c r="I36" s="1587"/>
      <c r="J36" s="1587"/>
      <c r="K36" s="1587"/>
      <c r="L36" s="1587"/>
      <c r="M36" s="1587"/>
      <c r="N36" s="1587"/>
      <c r="O36" s="1587"/>
      <c r="P36" s="1587"/>
      <c r="Q36" s="1587"/>
      <c r="R36" s="1587"/>
      <c r="S36" s="1587"/>
      <c r="T36" s="1587"/>
    </row>
    <row r="37" spans="1:20" x14ac:dyDescent="0.3">
      <c r="A37" s="1588" t="s">
        <v>219</v>
      </c>
      <c r="B37" s="1589"/>
      <c r="C37" s="1590" t="s">
        <v>419</v>
      </c>
      <c r="D37" s="1591"/>
      <c r="E37" s="1592"/>
      <c r="F37" s="1593" t="s">
        <v>1172</v>
      </c>
      <c r="G37" s="1594"/>
      <c r="H37" s="1595"/>
      <c r="I37" s="1596" t="s">
        <v>421</v>
      </c>
      <c r="J37" s="1591"/>
      <c r="K37" s="1597"/>
    </row>
    <row r="38" spans="1:20" ht="46.5" customHeight="1" x14ac:dyDescent="0.3">
      <c r="A38" s="1598"/>
      <c r="B38" s="1599"/>
      <c r="C38" s="1600"/>
      <c r="D38" s="1601"/>
      <c r="E38" s="1602"/>
      <c r="F38" s="1603"/>
      <c r="G38" s="1604"/>
      <c r="H38" s="1605"/>
      <c r="I38" s="1601"/>
      <c r="J38" s="1601"/>
      <c r="K38" s="1606"/>
    </row>
    <row r="39" spans="1:20" ht="18" customHeight="1" thickBot="1" x14ac:dyDescent="0.35">
      <c r="A39" s="1607"/>
      <c r="B39" s="356" t="s">
        <v>265</v>
      </c>
      <c r="C39" s="1608" t="s">
        <v>222</v>
      </c>
      <c r="D39" s="1563" t="s">
        <v>223</v>
      </c>
      <c r="E39" s="1564" t="s">
        <v>224</v>
      </c>
      <c r="F39" s="1609" t="s">
        <v>222</v>
      </c>
      <c r="G39" s="1563" t="s">
        <v>223</v>
      </c>
      <c r="H39" s="1564" t="s">
        <v>224</v>
      </c>
      <c r="I39" s="1609" t="s">
        <v>222</v>
      </c>
      <c r="J39" s="1563" t="s">
        <v>223</v>
      </c>
      <c r="K39" s="1565" t="s">
        <v>224</v>
      </c>
    </row>
    <row r="40" spans="1:20" ht="15" customHeight="1" x14ac:dyDescent="0.3">
      <c r="A40" s="1566" t="s">
        <v>1161</v>
      </c>
      <c r="B40" s="1610">
        <v>2203</v>
      </c>
      <c r="C40" s="1568">
        <v>61</v>
      </c>
      <c r="D40" s="1568">
        <v>66</v>
      </c>
      <c r="E40" s="1569">
        <v>108.19672131147541</v>
      </c>
      <c r="F40" s="1568">
        <v>0</v>
      </c>
      <c r="G40" s="1568">
        <v>0</v>
      </c>
      <c r="H40" s="1569">
        <v>0</v>
      </c>
      <c r="I40" s="1568">
        <v>17290</v>
      </c>
      <c r="J40" s="1568">
        <v>28779</v>
      </c>
      <c r="K40" s="1570">
        <v>166.44881434355119</v>
      </c>
    </row>
    <row r="41" spans="1:20" ht="15" customHeight="1" x14ac:dyDescent="0.3">
      <c r="A41" s="1571" t="s">
        <v>1162</v>
      </c>
      <c r="B41" s="1611">
        <v>2210</v>
      </c>
      <c r="C41" s="1568">
        <v>17</v>
      </c>
      <c r="D41" s="1568">
        <v>40</v>
      </c>
      <c r="E41" s="1573">
        <v>235.29411764705884</v>
      </c>
      <c r="F41" s="1568">
        <v>0</v>
      </c>
      <c r="G41" s="1568">
        <v>0</v>
      </c>
      <c r="H41" s="1573">
        <v>0</v>
      </c>
      <c r="I41" s="1568">
        <v>3586</v>
      </c>
      <c r="J41" s="1568">
        <v>3193</v>
      </c>
      <c r="K41" s="1574">
        <v>89.040713887339649</v>
      </c>
    </row>
    <row r="42" spans="1:20" ht="15" customHeight="1" x14ac:dyDescent="0.3">
      <c r="A42" s="1575" t="s">
        <v>276</v>
      </c>
      <c r="B42" s="1612">
        <v>2211</v>
      </c>
      <c r="C42" s="1568">
        <v>471</v>
      </c>
      <c r="D42" s="1568">
        <v>347</v>
      </c>
      <c r="E42" s="1573">
        <v>73.673036093418247</v>
      </c>
      <c r="F42" s="1568">
        <v>0</v>
      </c>
      <c r="G42" s="1568">
        <v>0</v>
      </c>
      <c r="H42" s="1573">
        <v>0</v>
      </c>
      <c r="I42" s="1568">
        <v>67949</v>
      </c>
      <c r="J42" s="1568">
        <v>93246</v>
      </c>
      <c r="K42" s="1574">
        <v>137.22939263270985</v>
      </c>
    </row>
    <row r="43" spans="1:20" ht="15" customHeight="1" x14ac:dyDescent="0.3">
      <c r="A43" s="1575" t="s">
        <v>277</v>
      </c>
      <c r="B43" s="1612">
        <v>2212</v>
      </c>
      <c r="C43" s="1568">
        <v>86</v>
      </c>
      <c r="D43" s="1568">
        <v>238</v>
      </c>
      <c r="E43" s="1573">
        <v>276.74418604651163</v>
      </c>
      <c r="F43" s="1568">
        <v>0</v>
      </c>
      <c r="G43" s="1568">
        <v>1</v>
      </c>
      <c r="H43" s="1573">
        <v>0</v>
      </c>
      <c r="I43" s="1568">
        <v>19617</v>
      </c>
      <c r="J43" s="1568">
        <v>20682</v>
      </c>
      <c r="K43" s="1574">
        <v>105.42896467349748</v>
      </c>
    </row>
    <row r="44" spans="1:20" ht="15" customHeight="1" x14ac:dyDescent="0.3">
      <c r="A44" s="1575" t="s">
        <v>1163</v>
      </c>
      <c r="B44" s="1612">
        <v>2218</v>
      </c>
      <c r="C44" s="1568">
        <v>355</v>
      </c>
      <c r="D44" s="1568">
        <v>890</v>
      </c>
      <c r="E44" s="1573">
        <v>250.7042253521127</v>
      </c>
      <c r="F44" s="1568">
        <v>0</v>
      </c>
      <c r="G44" s="1568">
        <v>0</v>
      </c>
      <c r="H44" s="1573">
        <v>0</v>
      </c>
      <c r="I44" s="1568">
        <v>37869</v>
      </c>
      <c r="J44" s="1568">
        <v>73510</v>
      </c>
      <c r="K44" s="1574">
        <v>194.11655971903139</v>
      </c>
    </row>
    <row r="45" spans="1:20" ht="15" customHeight="1" x14ac:dyDescent="0.3">
      <c r="A45" s="1575" t="s">
        <v>1164</v>
      </c>
      <c r="B45" s="1612">
        <v>2220</v>
      </c>
      <c r="C45" s="1568">
        <v>2843</v>
      </c>
      <c r="D45" s="1568">
        <v>8089</v>
      </c>
      <c r="E45" s="1573">
        <v>284.52339078438274</v>
      </c>
      <c r="F45" s="1568">
        <v>0</v>
      </c>
      <c r="G45" s="1568">
        <v>0</v>
      </c>
      <c r="H45" s="1573">
        <v>0</v>
      </c>
      <c r="I45" s="1568">
        <v>16284</v>
      </c>
      <c r="J45" s="1568">
        <v>40481</v>
      </c>
      <c r="K45" s="1574">
        <v>248.59371161876686</v>
      </c>
      <c r="R45" t="s">
        <v>466</v>
      </c>
    </row>
    <row r="46" spans="1:20" ht="15" customHeight="1" x14ac:dyDescent="0.3">
      <c r="A46" s="1575" t="s">
        <v>282</v>
      </c>
      <c r="B46" s="1612">
        <v>2221</v>
      </c>
      <c r="C46" s="1568">
        <v>3814</v>
      </c>
      <c r="D46" s="1568">
        <v>7677</v>
      </c>
      <c r="E46" s="1573">
        <v>201.28474042999477</v>
      </c>
      <c r="F46" s="1568">
        <v>0</v>
      </c>
      <c r="G46" s="1568">
        <v>0</v>
      </c>
      <c r="H46" s="1573">
        <v>0</v>
      </c>
      <c r="I46" s="1568">
        <v>1208860</v>
      </c>
      <c r="J46" s="1568">
        <v>1315785</v>
      </c>
      <c r="K46" s="1574">
        <v>108.84511026917923</v>
      </c>
    </row>
    <row r="47" spans="1:20" ht="15" customHeight="1" x14ac:dyDescent="0.3">
      <c r="A47" s="1575" t="s">
        <v>1130</v>
      </c>
      <c r="B47" s="1612">
        <v>2222</v>
      </c>
      <c r="C47" s="1568">
        <v>7</v>
      </c>
      <c r="D47" s="1568">
        <v>2</v>
      </c>
      <c r="E47" s="1573">
        <v>28.571428571428569</v>
      </c>
      <c r="F47" s="1568">
        <v>0</v>
      </c>
      <c r="G47" s="1568">
        <v>0</v>
      </c>
      <c r="H47" s="1573">
        <v>0</v>
      </c>
      <c r="I47" s="1568">
        <v>614</v>
      </c>
      <c r="J47" s="1568">
        <v>1642</v>
      </c>
      <c r="K47" s="1574">
        <v>267.42671009771988</v>
      </c>
    </row>
    <row r="48" spans="1:20" ht="15" customHeight="1" x14ac:dyDescent="0.3">
      <c r="A48" s="1575" t="s">
        <v>284</v>
      </c>
      <c r="B48" s="1612">
        <v>2224</v>
      </c>
      <c r="C48" s="1568">
        <v>341</v>
      </c>
      <c r="D48" s="1568">
        <v>1078</v>
      </c>
      <c r="E48" s="1573">
        <v>316.12903225806451</v>
      </c>
      <c r="F48" s="1568">
        <v>0</v>
      </c>
      <c r="G48" s="1568">
        <v>0</v>
      </c>
      <c r="H48" s="1573">
        <v>0</v>
      </c>
      <c r="I48" s="1568">
        <v>106268</v>
      </c>
      <c r="J48" s="1568">
        <v>110943</v>
      </c>
      <c r="K48" s="1574">
        <v>104.39925471449543</v>
      </c>
    </row>
    <row r="49" spans="1:11" ht="15" customHeight="1" x14ac:dyDescent="0.3">
      <c r="A49" s="1575" t="s">
        <v>285</v>
      </c>
      <c r="B49" s="1612">
        <v>2226</v>
      </c>
      <c r="C49" s="1568">
        <v>50</v>
      </c>
      <c r="D49" s="1568">
        <v>17418</v>
      </c>
      <c r="E49" s="1573">
        <v>34836</v>
      </c>
      <c r="F49" s="1568">
        <v>0</v>
      </c>
      <c r="G49" s="1568">
        <v>0</v>
      </c>
      <c r="H49" s="1573">
        <v>0</v>
      </c>
      <c r="I49" s="1568">
        <v>6558</v>
      </c>
      <c r="J49" s="1568">
        <v>40095</v>
      </c>
      <c r="K49" s="1574">
        <v>611.39066788655077</v>
      </c>
    </row>
    <row r="50" spans="1:11" ht="15" customHeight="1" x14ac:dyDescent="0.3">
      <c r="A50" s="1575" t="s">
        <v>286</v>
      </c>
      <c r="B50" s="1612">
        <v>2227</v>
      </c>
      <c r="C50" s="1568">
        <v>94</v>
      </c>
      <c r="D50" s="1568">
        <v>631</v>
      </c>
      <c r="E50" s="1573">
        <v>671.27659574468078</v>
      </c>
      <c r="F50" s="1568">
        <v>0</v>
      </c>
      <c r="G50" s="1568">
        <v>3</v>
      </c>
      <c r="H50" s="1573">
        <v>0</v>
      </c>
      <c r="I50" s="1568">
        <v>31854</v>
      </c>
      <c r="J50" s="1568">
        <v>55889</v>
      </c>
      <c r="K50" s="1574">
        <v>175.45363219689835</v>
      </c>
    </row>
    <row r="51" spans="1:11" ht="15" customHeight="1" x14ac:dyDescent="0.3">
      <c r="A51" s="1575" t="s">
        <v>1165</v>
      </c>
      <c r="B51" s="1576">
        <v>2229</v>
      </c>
      <c r="C51" s="1568">
        <v>2</v>
      </c>
      <c r="D51" s="1568">
        <v>6</v>
      </c>
      <c r="E51" s="1573">
        <v>300</v>
      </c>
      <c r="F51" s="1568">
        <v>0</v>
      </c>
      <c r="G51" s="1568">
        <v>0</v>
      </c>
      <c r="H51" s="1573">
        <v>0</v>
      </c>
      <c r="I51" s="1568">
        <v>720</v>
      </c>
      <c r="J51" s="1568">
        <v>869</v>
      </c>
      <c r="K51" s="1574">
        <v>120.69444444444444</v>
      </c>
    </row>
    <row r="52" spans="1:11" ht="15" customHeight="1" x14ac:dyDescent="0.3">
      <c r="A52" s="1575" t="s">
        <v>288</v>
      </c>
      <c r="B52" s="1612">
        <v>2231</v>
      </c>
      <c r="C52" s="1568">
        <v>13</v>
      </c>
      <c r="D52" s="1568">
        <v>28</v>
      </c>
      <c r="E52" s="1573">
        <v>215.38461538461539</v>
      </c>
      <c r="F52" s="1568">
        <v>0</v>
      </c>
      <c r="G52" s="1568">
        <v>0</v>
      </c>
      <c r="H52" s="1573">
        <v>0</v>
      </c>
      <c r="I52" s="1568">
        <v>1107</v>
      </c>
      <c r="J52" s="1568">
        <v>1254</v>
      </c>
      <c r="K52" s="1574">
        <v>113.27913279132791</v>
      </c>
    </row>
    <row r="53" spans="1:11" ht="15" customHeight="1" x14ac:dyDescent="0.3">
      <c r="A53" s="1575" t="s">
        <v>289</v>
      </c>
      <c r="B53" s="1612">
        <v>2232</v>
      </c>
      <c r="C53" s="1568">
        <v>85</v>
      </c>
      <c r="D53" s="1568">
        <v>20</v>
      </c>
      <c r="E53" s="1573">
        <v>23.52941176470588</v>
      </c>
      <c r="F53" s="1568">
        <v>0</v>
      </c>
      <c r="G53" s="1568">
        <v>0</v>
      </c>
      <c r="H53" s="1573">
        <v>0</v>
      </c>
      <c r="I53" s="1568">
        <v>3462</v>
      </c>
      <c r="J53" s="1568">
        <v>3242</v>
      </c>
      <c r="K53" s="1574">
        <v>93.645291738879266</v>
      </c>
    </row>
    <row r="54" spans="1:11" ht="15" customHeight="1" x14ac:dyDescent="0.3">
      <c r="A54" s="1575" t="s">
        <v>1166</v>
      </c>
      <c r="B54" s="1612">
        <v>2238</v>
      </c>
      <c r="C54" s="1568">
        <v>0</v>
      </c>
      <c r="D54" s="1568">
        <v>1</v>
      </c>
      <c r="E54" s="1573">
        <v>0</v>
      </c>
      <c r="F54" s="1568">
        <v>0</v>
      </c>
      <c r="G54" s="1568">
        <v>0</v>
      </c>
      <c r="H54" s="1573">
        <v>0</v>
      </c>
      <c r="I54" s="1568">
        <v>0</v>
      </c>
      <c r="J54" s="1568">
        <v>415</v>
      </c>
      <c r="K54" s="1574">
        <v>0</v>
      </c>
    </row>
    <row r="55" spans="1:11" ht="15" customHeight="1" thickBot="1" x14ac:dyDescent="0.35">
      <c r="A55" s="1577" t="s">
        <v>299</v>
      </c>
      <c r="B55" s="1613">
        <v>2251</v>
      </c>
      <c r="C55" s="1568">
        <v>3223</v>
      </c>
      <c r="D55" s="1568">
        <v>5759</v>
      </c>
      <c r="E55" s="1573">
        <v>178.68445547626436</v>
      </c>
      <c r="F55" s="1568">
        <v>16</v>
      </c>
      <c r="G55" s="1568">
        <v>5</v>
      </c>
      <c r="H55" s="1573">
        <v>31.25</v>
      </c>
      <c r="I55" s="1568">
        <v>60618</v>
      </c>
      <c r="J55" s="1568">
        <v>78052</v>
      </c>
      <c r="K55" s="1579">
        <v>128.76043419446367</v>
      </c>
    </row>
    <row r="56" spans="1:11" ht="15" thickBot="1" x14ac:dyDescent="0.35">
      <c r="A56" s="1614" t="s">
        <v>260</v>
      </c>
      <c r="B56" s="1615"/>
      <c r="C56" s="1581">
        <v>11462</v>
      </c>
      <c r="D56" s="1581">
        <v>42290</v>
      </c>
      <c r="E56" s="1582">
        <v>368.95829698132962</v>
      </c>
      <c r="F56" s="1581">
        <v>16</v>
      </c>
      <c r="G56" s="1581">
        <v>9</v>
      </c>
      <c r="H56" s="1582">
        <v>56.25</v>
      </c>
      <c r="I56" s="1581">
        <v>1582656</v>
      </c>
      <c r="J56" s="1581">
        <v>1868077</v>
      </c>
      <c r="K56" s="1616">
        <v>118.03430435925432</v>
      </c>
    </row>
    <row r="57" spans="1:11" ht="15" thickTop="1" x14ac:dyDescent="0.3"/>
    <row r="59" spans="1:11" ht="15" thickBot="1" x14ac:dyDescent="0.35"/>
    <row r="60" spans="1:11" x14ac:dyDescent="0.3">
      <c r="A60" s="1617" t="s">
        <v>219</v>
      </c>
      <c r="B60" s="1618"/>
      <c r="C60" s="1619" t="s">
        <v>422</v>
      </c>
      <c r="D60" s="1620"/>
      <c r="E60" s="1620"/>
      <c r="F60" s="1621" t="s">
        <v>423</v>
      </c>
      <c r="G60" s="1622"/>
      <c r="H60" s="1622"/>
      <c r="I60" s="1621" t="s">
        <v>424</v>
      </c>
      <c r="J60" s="1620"/>
      <c r="K60" s="1623"/>
    </row>
    <row r="61" spans="1:11" ht="16.5" customHeight="1" x14ac:dyDescent="0.3">
      <c r="A61" s="1624"/>
      <c r="B61" s="1625"/>
      <c r="C61" s="1626"/>
      <c r="D61" s="1627"/>
      <c r="E61" s="1627"/>
      <c r="F61" s="1628"/>
      <c r="G61" s="1628"/>
      <c r="H61" s="1628"/>
      <c r="I61" s="1627"/>
      <c r="J61" s="1627"/>
      <c r="K61" s="1629"/>
    </row>
    <row r="62" spans="1:11" ht="16.5" customHeight="1" thickBot="1" x14ac:dyDescent="0.35">
      <c r="A62" s="1630"/>
      <c r="B62" s="272" t="s">
        <v>265</v>
      </c>
      <c r="C62" s="1631" t="s">
        <v>222</v>
      </c>
      <c r="D62" s="1563" t="s">
        <v>223</v>
      </c>
      <c r="E62" s="1564" t="s">
        <v>224</v>
      </c>
      <c r="F62" s="1632" t="s">
        <v>222</v>
      </c>
      <c r="G62" s="1563" t="s">
        <v>223</v>
      </c>
      <c r="H62" s="1564" t="s">
        <v>224</v>
      </c>
      <c r="I62" s="1633" t="s">
        <v>222</v>
      </c>
      <c r="J62" s="1563" t="s">
        <v>223</v>
      </c>
      <c r="K62" s="1565" t="s">
        <v>224</v>
      </c>
    </row>
    <row r="63" spans="1:11" ht="15" customHeight="1" x14ac:dyDescent="0.3">
      <c r="A63" s="1566" t="s">
        <v>1161</v>
      </c>
      <c r="B63" s="1634">
        <v>2203</v>
      </c>
      <c r="C63" s="1568">
        <v>0</v>
      </c>
      <c r="D63" s="1568">
        <v>8709</v>
      </c>
      <c r="E63" s="1569">
        <v>0</v>
      </c>
      <c r="F63" s="1568">
        <v>0</v>
      </c>
      <c r="G63" s="1568">
        <v>0</v>
      </c>
      <c r="H63" s="1569">
        <v>0</v>
      </c>
      <c r="I63" s="1568">
        <v>0</v>
      </c>
      <c r="J63" s="1568">
        <v>8709</v>
      </c>
      <c r="K63" s="1570">
        <v>0</v>
      </c>
    </row>
    <row r="64" spans="1:11" ht="15" customHeight="1" x14ac:dyDescent="0.3">
      <c r="A64" s="1571" t="s">
        <v>1162</v>
      </c>
      <c r="B64" s="1611">
        <v>2210</v>
      </c>
      <c r="C64" s="1568">
        <v>0</v>
      </c>
      <c r="D64" s="1568">
        <v>0</v>
      </c>
      <c r="E64" s="1573">
        <v>0</v>
      </c>
      <c r="F64" s="1568">
        <v>0</v>
      </c>
      <c r="G64" s="1568">
        <v>0</v>
      </c>
      <c r="H64" s="1573">
        <v>0</v>
      </c>
      <c r="I64" s="1568">
        <v>0</v>
      </c>
      <c r="J64" s="1568">
        <v>0</v>
      </c>
      <c r="K64" s="1574">
        <v>0</v>
      </c>
    </row>
    <row r="65" spans="1:11" ht="15" customHeight="1" x14ac:dyDescent="0.3">
      <c r="A65" s="1575" t="s">
        <v>276</v>
      </c>
      <c r="B65" s="1612">
        <v>2211</v>
      </c>
      <c r="C65" s="1568">
        <v>8482</v>
      </c>
      <c r="D65" s="1568">
        <v>7147</v>
      </c>
      <c r="E65" s="1573">
        <v>84.260787550106102</v>
      </c>
      <c r="F65" s="1568">
        <v>0</v>
      </c>
      <c r="G65" s="1568">
        <v>0</v>
      </c>
      <c r="H65" s="1573">
        <v>0</v>
      </c>
      <c r="I65" s="1568">
        <v>8482</v>
      </c>
      <c r="J65" s="1568">
        <v>7147</v>
      </c>
      <c r="K65" s="1574">
        <v>84.260787550106102</v>
      </c>
    </row>
    <row r="66" spans="1:11" ht="15" customHeight="1" x14ac:dyDescent="0.3">
      <c r="A66" s="1575" t="s">
        <v>277</v>
      </c>
      <c r="B66" s="1612">
        <v>2212</v>
      </c>
      <c r="C66" s="1568">
        <v>30</v>
      </c>
      <c r="D66" s="1568">
        <v>1079</v>
      </c>
      <c r="E66" s="1573">
        <v>3596.666666666667</v>
      </c>
      <c r="F66" s="1568">
        <v>0</v>
      </c>
      <c r="G66" s="1568">
        <v>0</v>
      </c>
      <c r="H66" s="1573">
        <v>0</v>
      </c>
      <c r="I66" s="1568">
        <v>30</v>
      </c>
      <c r="J66" s="1568">
        <v>1079</v>
      </c>
      <c r="K66" s="1574">
        <v>3596.666666666667</v>
      </c>
    </row>
    <row r="67" spans="1:11" ht="15" customHeight="1" x14ac:dyDescent="0.3">
      <c r="A67" s="1575" t="s">
        <v>1163</v>
      </c>
      <c r="B67" s="1612">
        <v>2218</v>
      </c>
      <c r="C67" s="1568">
        <v>185</v>
      </c>
      <c r="D67" s="1568">
        <v>20468</v>
      </c>
      <c r="E67" s="1573">
        <v>11063.783783783783</v>
      </c>
      <c r="F67" s="1568">
        <v>0</v>
      </c>
      <c r="G67" s="1568">
        <v>0</v>
      </c>
      <c r="H67" s="1573">
        <v>0</v>
      </c>
      <c r="I67" s="1568">
        <v>185</v>
      </c>
      <c r="J67" s="1568">
        <v>20468</v>
      </c>
      <c r="K67" s="1574">
        <v>11063.783783783783</v>
      </c>
    </row>
    <row r="68" spans="1:11" ht="15" customHeight="1" x14ac:dyDescent="0.3">
      <c r="A68" s="1575" t="s">
        <v>1164</v>
      </c>
      <c r="B68" s="1612">
        <v>2220</v>
      </c>
      <c r="C68" s="1568">
        <v>0</v>
      </c>
      <c r="D68" s="1568">
        <v>843</v>
      </c>
      <c r="E68" s="1573">
        <v>0</v>
      </c>
      <c r="F68" s="1568">
        <v>0</v>
      </c>
      <c r="G68" s="1568">
        <v>0</v>
      </c>
      <c r="H68" s="1573">
        <v>0</v>
      </c>
      <c r="I68" s="1568">
        <v>0</v>
      </c>
      <c r="J68" s="1568">
        <v>843</v>
      </c>
      <c r="K68" s="1574">
        <v>0</v>
      </c>
    </row>
    <row r="69" spans="1:11" ht="15" customHeight="1" x14ac:dyDescent="0.3">
      <c r="A69" s="1575" t="s">
        <v>282</v>
      </c>
      <c r="B69" s="1612">
        <v>2221</v>
      </c>
      <c r="C69" s="1568">
        <v>13693</v>
      </c>
      <c r="D69" s="1568">
        <v>140794</v>
      </c>
      <c r="E69" s="1573">
        <v>1028.2187979259475</v>
      </c>
      <c r="F69" s="1568">
        <v>0</v>
      </c>
      <c r="G69" s="1568">
        <v>0</v>
      </c>
      <c r="H69" s="1573">
        <v>0</v>
      </c>
      <c r="I69" s="1568">
        <v>13693</v>
      </c>
      <c r="J69" s="1568">
        <v>140794</v>
      </c>
      <c r="K69" s="1574">
        <v>1028.2187979259475</v>
      </c>
    </row>
    <row r="70" spans="1:11" ht="15" customHeight="1" x14ac:dyDescent="0.3">
      <c r="A70" s="1575" t="s">
        <v>1130</v>
      </c>
      <c r="B70" s="1612">
        <v>2222</v>
      </c>
      <c r="C70" s="1568">
        <v>0</v>
      </c>
      <c r="D70" s="1568">
        <v>0</v>
      </c>
      <c r="E70" s="1573">
        <v>0</v>
      </c>
      <c r="F70" s="1568">
        <v>0</v>
      </c>
      <c r="G70" s="1568">
        <v>0</v>
      </c>
      <c r="H70" s="1573">
        <v>0</v>
      </c>
      <c r="I70" s="1568">
        <v>0</v>
      </c>
      <c r="J70" s="1568">
        <v>0</v>
      </c>
      <c r="K70" s="1574">
        <v>0</v>
      </c>
    </row>
    <row r="71" spans="1:11" ht="15" customHeight="1" x14ac:dyDescent="0.3">
      <c r="A71" s="1575" t="s">
        <v>284</v>
      </c>
      <c r="B71" s="1612">
        <v>2224</v>
      </c>
      <c r="C71" s="1568">
        <v>2323</v>
      </c>
      <c r="D71" s="1568">
        <v>23908</v>
      </c>
      <c r="E71" s="1573">
        <v>1029.1863969005597</v>
      </c>
      <c r="F71" s="1568">
        <v>0</v>
      </c>
      <c r="G71" s="1568">
        <v>0</v>
      </c>
      <c r="H71" s="1573">
        <v>0</v>
      </c>
      <c r="I71" s="1568">
        <v>2323</v>
      </c>
      <c r="J71" s="1568">
        <v>23908</v>
      </c>
      <c r="K71" s="1574">
        <v>1029.1863969005597</v>
      </c>
    </row>
    <row r="72" spans="1:11" ht="15" customHeight="1" x14ac:dyDescent="0.3">
      <c r="A72" s="1575" t="s">
        <v>285</v>
      </c>
      <c r="B72" s="1612">
        <v>2226</v>
      </c>
      <c r="C72" s="1568">
        <v>249</v>
      </c>
      <c r="D72" s="1568">
        <v>305</v>
      </c>
      <c r="E72" s="1573">
        <v>122.48995983935743</v>
      </c>
      <c r="F72" s="1568">
        <v>0</v>
      </c>
      <c r="G72" s="1568">
        <v>219</v>
      </c>
      <c r="H72" s="1573">
        <v>0</v>
      </c>
      <c r="I72" s="1568">
        <v>249</v>
      </c>
      <c r="J72" s="1568">
        <v>524</v>
      </c>
      <c r="K72" s="1574">
        <v>210.44176706827309</v>
      </c>
    </row>
    <row r="73" spans="1:11" ht="15" customHeight="1" x14ac:dyDescent="0.3">
      <c r="A73" s="1575" t="s">
        <v>286</v>
      </c>
      <c r="B73" s="1612">
        <v>2227</v>
      </c>
      <c r="C73" s="1568">
        <v>505</v>
      </c>
      <c r="D73" s="1568">
        <v>9230</v>
      </c>
      <c r="E73" s="1573">
        <v>1827.7227722772277</v>
      </c>
      <c r="F73" s="1568">
        <v>0</v>
      </c>
      <c r="G73" s="1568">
        <v>0</v>
      </c>
      <c r="H73" s="1573">
        <v>0</v>
      </c>
      <c r="I73" s="1568">
        <v>505</v>
      </c>
      <c r="J73" s="1568">
        <v>9230</v>
      </c>
      <c r="K73" s="1574">
        <v>1827.7227722772277</v>
      </c>
    </row>
    <row r="74" spans="1:11" ht="15" customHeight="1" x14ac:dyDescent="0.3">
      <c r="A74" s="1575" t="s">
        <v>1165</v>
      </c>
      <c r="B74" s="1576">
        <v>2229</v>
      </c>
      <c r="C74" s="1568">
        <v>0</v>
      </c>
      <c r="D74" s="1568">
        <v>0</v>
      </c>
      <c r="E74" s="1573">
        <v>0</v>
      </c>
      <c r="F74" s="1568">
        <v>0</v>
      </c>
      <c r="G74" s="1568">
        <v>0</v>
      </c>
      <c r="H74" s="1573">
        <v>0</v>
      </c>
      <c r="I74" s="1568">
        <v>0</v>
      </c>
      <c r="J74" s="1568">
        <v>0</v>
      </c>
      <c r="K74" s="1574">
        <v>0</v>
      </c>
    </row>
    <row r="75" spans="1:11" ht="15" customHeight="1" x14ac:dyDescent="0.3">
      <c r="A75" s="1575" t="s">
        <v>288</v>
      </c>
      <c r="B75" s="1612">
        <v>2231</v>
      </c>
      <c r="C75" s="1568">
        <v>0</v>
      </c>
      <c r="D75" s="1568">
        <v>0</v>
      </c>
      <c r="E75" s="1573">
        <v>0</v>
      </c>
      <c r="F75" s="1568">
        <v>0</v>
      </c>
      <c r="G75" s="1568">
        <v>0</v>
      </c>
      <c r="H75" s="1573">
        <v>0</v>
      </c>
      <c r="I75" s="1568">
        <v>0</v>
      </c>
      <c r="J75" s="1568">
        <v>0</v>
      </c>
      <c r="K75" s="1574">
        <v>0</v>
      </c>
    </row>
    <row r="76" spans="1:11" ht="15" customHeight="1" x14ac:dyDescent="0.3">
      <c r="A76" s="1575" t="s">
        <v>289</v>
      </c>
      <c r="B76" s="1612">
        <v>2232</v>
      </c>
      <c r="C76" s="1568">
        <v>400</v>
      </c>
      <c r="D76" s="1568">
        <v>122</v>
      </c>
      <c r="E76" s="1573">
        <v>30.5</v>
      </c>
      <c r="F76" s="1568">
        <v>0</v>
      </c>
      <c r="G76" s="1568">
        <v>0</v>
      </c>
      <c r="H76" s="1573">
        <v>0</v>
      </c>
      <c r="I76" s="1568">
        <v>400</v>
      </c>
      <c r="J76" s="1568">
        <v>122</v>
      </c>
      <c r="K76" s="1574">
        <v>30.5</v>
      </c>
    </row>
    <row r="77" spans="1:11" ht="15" customHeight="1" x14ac:dyDescent="0.3">
      <c r="A77" s="1575" t="s">
        <v>1166</v>
      </c>
      <c r="B77" s="1612">
        <v>2238</v>
      </c>
      <c r="C77" s="1568">
        <v>0</v>
      </c>
      <c r="D77" s="1568">
        <v>0</v>
      </c>
      <c r="E77" s="1573">
        <v>0</v>
      </c>
      <c r="F77" s="1568">
        <v>0</v>
      </c>
      <c r="G77" s="1568">
        <v>0</v>
      </c>
      <c r="H77" s="1573">
        <v>0</v>
      </c>
      <c r="I77" s="1568">
        <v>0</v>
      </c>
      <c r="J77" s="1568">
        <v>0</v>
      </c>
      <c r="K77" s="1574">
        <v>0</v>
      </c>
    </row>
    <row r="78" spans="1:11" ht="15" customHeight="1" thickBot="1" x14ac:dyDescent="0.35">
      <c r="A78" s="1577" t="s">
        <v>299</v>
      </c>
      <c r="B78" s="1613">
        <v>2251</v>
      </c>
      <c r="C78" s="1568">
        <v>110</v>
      </c>
      <c r="D78" s="1568">
        <v>3131</v>
      </c>
      <c r="E78" s="1573">
        <v>2846.3636363636365</v>
      </c>
      <c r="F78" s="1568">
        <v>0</v>
      </c>
      <c r="G78" s="1568">
        <v>30</v>
      </c>
      <c r="H78" s="1573">
        <v>0</v>
      </c>
      <c r="I78" s="1568">
        <v>110</v>
      </c>
      <c r="J78" s="1568">
        <v>3161</v>
      </c>
      <c r="K78" s="1579">
        <v>2873.636363636364</v>
      </c>
    </row>
    <row r="79" spans="1:11" ht="15" thickBot="1" x14ac:dyDescent="0.35">
      <c r="A79" s="1614" t="s">
        <v>260</v>
      </c>
      <c r="B79" s="1635"/>
      <c r="C79" s="1636">
        <v>25977</v>
      </c>
      <c r="D79" s="1636">
        <v>215736</v>
      </c>
      <c r="E79" s="1582">
        <v>830.48850906571192</v>
      </c>
      <c r="F79" s="1636">
        <v>0</v>
      </c>
      <c r="G79" s="1636">
        <v>249</v>
      </c>
      <c r="H79" s="1582">
        <v>0</v>
      </c>
      <c r="I79" s="1636">
        <v>25977</v>
      </c>
      <c r="J79" s="1636">
        <v>215985</v>
      </c>
      <c r="K79" s="1616">
        <v>831.44704931285366</v>
      </c>
    </row>
    <row r="80" spans="1:11" ht="15" thickTop="1" x14ac:dyDescent="0.3"/>
    <row r="82" spans="1:5" ht="15" thickBot="1" x14ac:dyDescent="0.35"/>
    <row r="83" spans="1:5" x14ac:dyDescent="0.3">
      <c r="A83" s="1637" t="s">
        <v>219</v>
      </c>
      <c r="B83" s="1638"/>
      <c r="C83" s="1639" t="s">
        <v>1173</v>
      </c>
      <c r="D83" s="1640"/>
      <c r="E83" s="1641"/>
    </row>
    <row r="84" spans="1:5" x14ac:dyDescent="0.3">
      <c r="A84" s="1642"/>
      <c r="B84" s="1643"/>
      <c r="C84" s="1644"/>
      <c r="D84" s="1645"/>
      <c r="E84" s="1646"/>
    </row>
    <row r="85" spans="1:5" ht="15" thickBot="1" x14ac:dyDescent="0.35">
      <c r="A85" s="1647"/>
      <c r="B85" s="396" t="s">
        <v>265</v>
      </c>
      <c r="C85" s="1648" t="s">
        <v>222</v>
      </c>
      <c r="D85" s="1649" t="s">
        <v>223</v>
      </c>
      <c r="E85" s="1565" t="s">
        <v>224</v>
      </c>
    </row>
    <row r="86" spans="1:5" x14ac:dyDescent="0.3">
      <c r="A86" s="1566" t="s">
        <v>1161</v>
      </c>
      <c r="B86" s="1650">
        <v>2203</v>
      </c>
      <c r="C86" s="1568">
        <v>17290</v>
      </c>
      <c r="D86" s="1568">
        <v>37488</v>
      </c>
      <c r="E86" s="1570">
        <v>216.81897050318102</v>
      </c>
    </row>
    <row r="87" spans="1:5" x14ac:dyDescent="0.3">
      <c r="A87" s="1571" t="s">
        <v>1162</v>
      </c>
      <c r="B87" s="1611">
        <v>2210</v>
      </c>
      <c r="C87" s="1568">
        <v>3586</v>
      </c>
      <c r="D87" s="1568">
        <v>3193</v>
      </c>
      <c r="E87" s="1574">
        <v>89.040713887339649</v>
      </c>
    </row>
    <row r="88" spans="1:5" x14ac:dyDescent="0.3">
      <c r="A88" s="1575" t="s">
        <v>276</v>
      </c>
      <c r="B88" s="1612">
        <v>2211</v>
      </c>
      <c r="C88" s="1568">
        <v>76431</v>
      </c>
      <c r="D88" s="1568">
        <v>100393</v>
      </c>
      <c r="E88" s="1574">
        <v>131.35115332783818</v>
      </c>
    </row>
    <row r="89" spans="1:5" x14ac:dyDescent="0.3">
      <c r="A89" s="1575" t="s">
        <v>277</v>
      </c>
      <c r="B89" s="1612">
        <v>2212</v>
      </c>
      <c r="C89" s="1568">
        <v>19647</v>
      </c>
      <c r="D89" s="1568">
        <v>21761</v>
      </c>
      <c r="E89" s="1574">
        <v>110.7599124548277</v>
      </c>
    </row>
    <row r="90" spans="1:5" x14ac:dyDescent="0.3">
      <c r="A90" s="1575" t="s">
        <v>1163</v>
      </c>
      <c r="B90" s="1612">
        <v>2218</v>
      </c>
      <c r="C90" s="1568">
        <v>38054</v>
      </c>
      <c r="D90" s="1568">
        <v>93978</v>
      </c>
      <c r="E90" s="1574">
        <v>246.95958374940875</v>
      </c>
    </row>
    <row r="91" spans="1:5" x14ac:dyDescent="0.3">
      <c r="A91" s="1575" t="s">
        <v>1164</v>
      </c>
      <c r="B91" s="1612">
        <v>2220</v>
      </c>
      <c r="C91" s="1568">
        <v>16284</v>
      </c>
      <c r="D91" s="1568">
        <v>41324</v>
      </c>
      <c r="E91" s="1574">
        <v>253.77057234094815</v>
      </c>
    </row>
    <row r="92" spans="1:5" x14ac:dyDescent="0.3">
      <c r="A92" s="1575" t="s">
        <v>282</v>
      </c>
      <c r="B92" s="1612">
        <v>2221</v>
      </c>
      <c r="C92" s="1568">
        <v>1222553</v>
      </c>
      <c r="D92" s="1568">
        <v>1456579</v>
      </c>
      <c r="E92" s="1574">
        <v>119.14240118833294</v>
      </c>
    </row>
    <row r="93" spans="1:5" x14ac:dyDescent="0.3">
      <c r="A93" s="1575" t="s">
        <v>1130</v>
      </c>
      <c r="B93" s="1612">
        <v>2222</v>
      </c>
      <c r="C93" s="1568">
        <v>614</v>
      </c>
      <c r="D93" s="1568">
        <v>1642</v>
      </c>
      <c r="E93" s="1574">
        <v>267.42671009771988</v>
      </c>
    </row>
    <row r="94" spans="1:5" x14ac:dyDescent="0.3">
      <c r="A94" s="1575" t="s">
        <v>284</v>
      </c>
      <c r="B94" s="1612">
        <v>2224</v>
      </c>
      <c r="C94" s="1568">
        <v>108591</v>
      </c>
      <c r="D94" s="1568">
        <v>134851</v>
      </c>
      <c r="E94" s="1574">
        <v>124.18248289453085</v>
      </c>
    </row>
    <row r="95" spans="1:5" x14ac:dyDescent="0.3">
      <c r="A95" s="1575" t="s">
        <v>285</v>
      </c>
      <c r="B95" s="1612">
        <v>2226</v>
      </c>
      <c r="C95" s="1568">
        <v>6807</v>
      </c>
      <c r="D95" s="1568">
        <v>40619</v>
      </c>
      <c r="E95" s="1574">
        <v>596.72396062876453</v>
      </c>
    </row>
    <row r="96" spans="1:5" x14ac:dyDescent="0.3">
      <c r="A96" s="1575" t="s">
        <v>286</v>
      </c>
      <c r="B96" s="1612">
        <v>2227</v>
      </c>
      <c r="C96" s="1568">
        <v>32359</v>
      </c>
      <c r="D96" s="1568">
        <v>65119</v>
      </c>
      <c r="E96" s="1574">
        <v>201.23922247288237</v>
      </c>
    </row>
    <row r="97" spans="1:5" x14ac:dyDescent="0.3">
      <c r="A97" s="1575" t="s">
        <v>1165</v>
      </c>
      <c r="B97" s="1576">
        <v>2229</v>
      </c>
      <c r="C97" s="1568">
        <v>720</v>
      </c>
      <c r="D97" s="1568">
        <v>869</v>
      </c>
      <c r="E97" s="1574">
        <v>120.69444444444444</v>
      </c>
    </row>
    <row r="98" spans="1:5" x14ac:dyDescent="0.3">
      <c r="A98" s="1575" t="s">
        <v>288</v>
      </c>
      <c r="B98" s="1612">
        <v>2231</v>
      </c>
      <c r="C98" s="1568">
        <v>1107</v>
      </c>
      <c r="D98" s="1568">
        <v>1254</v>
      </c>
      <c r="E98" s="1574">
        <v>113.27913279132791</v>
      </c>
    </row>
    <row r="99" spans="1:5" x14ac:dyDescent="0.3">
      <c r="A99" s="1575" t="s">
        <v>289</v>
      </c>
      <c r="B99" s="1612">
        <v>2232</v>
      </c>
      <c r="C99" s="1568">
        <v>3862</v>
      </c>
      <c r="D99" s="1568">
        <v>3364</v>
      </c>
      <c r="E99" s="1574">
        <v>87.105126877265675</v>
      </c>
    </row>
    <row r="100" spans="1:5" x14ac:dyDescent="0.3">
      <c r="A100" s="1575" t="s">
        <v>1166</v>
      </c>
      <c r="B100" s="1612">
        <v>2238</v>
      </c>
      <c r="C100" s="1568">
        <v>0</v>
      </c>
      <c r="D100" s="1568">
        <v>415</v>
      </c>
      <c r="E100" s="1574">
        <v>0</v>
      </c>
    </row>
    <row r="101" spans="1:5" ht="15" thickBot="1" x14ac:dyDescent="0.35">
      <c r="A101" s="1577" t="s">
        <v>299</v>
      </c>
      <c r="B101" s="1613">
        <v>2251</v>
      </c>
      <c r="C101" s="1568">
        <v>60728</v>
      </c>
      <c r="D101" s="1568">
        <v>81213</v>
      </c>
      <c r="E101" s="1579">
        <v>133.73238045053353</v>
      </c>
    </row>
    <row r="102" spans="1:5" ht="15" thickBot="1" x14ac:dyDescent="0.35">
      <c r="A102" s="1580" t="s">
        <v>260</v>
      </c>
      <c r="B102" s="406"/>
      <c r="C102" s="1636">
        <v>1608633</v>
      </c>
      <c r="D102" s="1636">
        <v>2084062</v>
      </c>
      <c r="E102" s="1616">
        <v>129.55484563601519</v>
      </c>
    </row>
    <row r="103" spans="1:5" ht="15" thickTop="1" x14ac:dyDescent="0.3"/>
  </sheetData>
  <mergeCells count="22">
    <mergeCell ref="A102:B102"/>
    <mergeCell ref="C83:E84"/>
    <mergeCell ref="A83:A85"/>
    <mergeCell ref="A56:B56"/>
    <mergeCell ref="A60:A62"/>
    <mergeCell ref="C60:E61"/>
    <mergeCell ref="F60:H61"/>
    <mergeCell ref="I60:K61"/>
    <mergeCell ref="A79:B79"/>
    <mergeCell ref="A33:B33"/>
    <mergeCell ref="A1:D1"/>
    <mergeCell ref="A37:A39"/>
    <mergeCell ref="C37:E38"/>
    <mergeCell ref="F37:H38"/>
    <mergeCell ref="I37:K38"/>
    <mergeCell ref="A7:K7"/>
    <mergeCell ref="A8:K8"/>
    <mergeCell ref="A9:K9"/>
    <mergeCell ref="A14:A16"/>
    <mergeCell ref="C14:E15"/>
    <mergeCell ref="F14:H15"/>
    <mergeCell ref="I14:K15"/>
  </mergeCells>
  <hyperlinks>
    <hyperlink ref="A2" location="'Tab. č. 29'!A14" display="1, BT1"/>
    <hyperlink ref="A3" location="'Tab. č. 29'!A37" display="2, BT11"/>
    <hyperlink ref="A4" location="'Tab. č. 29'!A60" display="3, KV"/>
    <hyperlink ref="A5" location="'Tab. č. 29'!A83" display="4, Spolu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7"/>
  <sheetViews>
    <sheetView workbookViewId="0">
      <selection sqref="A1:B1"/>
    </sheetView>
  </sheetViews>
  <sheetFormatPr defaultColWidth="8.33203125" defaultRowHeight="13.2" x14ac:dyDescent="0.25"/>
  <cols>
    <col min="1" max="1" width="57.33203125" style="1661" customWidth="1"/>
    <col min="2" max="2" width="14.33203125" style="1661" customWidth="1"/>
    <col min="3" max="3" width="14.88671875" style="1661" customWidth="1"/>
    <col min="4" max="4" width="13.5546875" style="1661" customWidth="1"/>
    <col min="5" max="5" width="12.5546875" style="1661" bestFit="1" customWidth="1"/>
    <col min="6" max="6" width="13.109375" style="1661" customWidth="1"/>
    <col min="7" max="7" width="13.33203125" style="1661" customWidth="1"/>
    <col min="8" max="8" width="12.5546875" style="1661" customWidth="1"/>
    <col min="9" max="9" width="13.109375" style="1661" customWidth="1"/>
    <col min="10" max="10" width="12" style="1661" customWidth="1"/>
    <col min="11" max="11" width="11.6640625" style="1661" customWidth="1"/>
    <col min="12" max="12" width="12" style="1661" customWidth="1"/>
    <col min="13" max="13" width="12.77734375" style="1661" customWidth="1"/>
    <col min="14" max="14" width="8.33203125" style="1661"/>
    <col min="15" max="17" width="9.109375" style="1661" bestFit="1" customWidth="1"/>
    <col min="18" max="256" width="8.33203125" style="1661"/>
    <col min="257" max="257" width="57.33203125" style="1661" customWidth="1"/>
    <col min="258" max="258" width="14.33203125" style="1661" customWidth="1"/>
    <col min="259" max="259" width="14.88671875" style="1661" customWidth="1"/>
    <col min="260" max="260" width="13.5546875" style="1661" customWidth="1"/>
    <col min="261" max="261" width="12.5546875" style="1661" bestFit="1" customWidth="1"/>
    <col min="262" max="262" width="13.109375" style="1661" customWidth="1"/>
    <col min="263" max="263" width="13.33203125" style="1661" customWidth="1"/>
    <col min="264" max="264" width="12.5546875" style="1661" customWidth="1"/>
    <col min="265" max="265" width="13.109375" style="1661" customWidth="1"/>
    <col min="266" max="266" width="12" style="1661" customWidth="1"/>
    <col min="267" max="267" width="11.6640625" style="1661" customWidth="1"/>
    <col min="268" max="268" width="12" style="1661" customWidth="1"/>
    <col min="269" max="269" width="12.77734375" style="1661" customWidth="1"/>
    <col min="270" max="270" width="8.33203125" style="1661"/>
    <col min="271" max="273" width="9.109375" style="1661" bestFit="1" customWidth="1"/>
    <col min="274" max="512" width="8.33203125" style="1661"/>
    <col min="513" max="513" width="57.33203125" style="1661" customWidth="1"/>
    <col min="514" max="514" width="14.33203125" style="1661" customWidth="1"/>
    <col min="515" max="515" width="14.88671875" style="1661" customWidth="1"/>
    <col min="516" max="516" width="13.5546875" style="1661" customWidth="1"/>
    <col min="517" max="517" width="12.5546875" style="1661" bestFit="1" customWidth="1"/>
    <col min="518" max="518" width="13.109375" style="1661" customWidth="1"/>
    <col min="519" max="519" width="13.33203125" style="1661" customWidth="1"/>
    <col min="520" max="520" width="12.5546875" style="1661" customWidth="1"/>
    <col min="521" max="521" width="13.109375" style="1661" customWidth="1"/>
    <col min="522" max="522" width="12" style="1661" customWidth="1"/>
    <col min="523" max="523" width="11.6640625" style="1661" customWidth="1"/>
    <col min="524" max="524" width="12" style="1661" customWidth="1"/>
    <col min="525" max="525" width="12.77734375" style="1661" customWidth="1"/>
    <col min="526" max="526" width="8.33203125" style="1661"/>
    <col min="527" max="529" width="9.109375" style="1661" bestFit="1" customWidth="1"/>
    <col min="530" max="768" width="8.33203125" style="1661"/>
    <col min="769" max="769" width="57.33203125" style="1661" customWidth="1"/>
    <col min="770" max="770" width="14.33203125" style="1661" customWidth="1"/>
    <col min="771" max="771" width="14.88671875" style="1661" customWidth="1"/>
    <col min="772" max="772" width="13.5546875" style="1661" customWidth="1"/>
    <col min="773" max="773" width="12.5546875" style="1661" bestFit="1" customWidth="1"/>
    <col min="774" max="774" width="13.109375" style="1661" customWidth="1"/>
    <col min="775" max="775" width="13.33203125" style="1661" customWidth="1"/>
    <col min="776" max="776" width="12.5546875" style="1661" customWidth="1"/>
    <col min="777" max="777" width="13.109375" style="1661" customWidth="1"/>
    <col min="778" max="778" width="12" style="1661" customWidth="1"/>
    <col min="779" max="779" width="11.6640625" style="1661" customWidth="1"/>
    <col min="780" max="780" width="12" style="1661" customWidth="1"/>
    <col min="781" max="781" width="12.77734375" style="1661" customWidth="1"/>
    <col min="782" max="782" width="8.33203125" style="1661"/>
    <col min="783" max="785" width="9.109375" style="1661" bestFit="1" customWidth="1"/>
    <col min="786" max="1024" width="8.33203125" style="1661"/>
    <col min="1025" max="1025" width="57.33203125" style="1661" customWidth="1"/>
    <col min="1026" max="1026" width="14.33203125" style="1661" customWidth="1"/>
    <col min="1027" max="1027" width="14.88671875" style="1661" customWidth="1"/>
    <col min="1028" max="1028" width="13.5546875" style="1661" customWidth="1"/>
    <col min="1029" max="1029" width="12.5546875" style="1661" bestFit="1" customWidth="1"/>
    <col min="1030" max="1030" width="13.109375" style="1661" customWidth="1"/>
    <col min="1031" max="1031" width="13.33203125" style="1661" customWidth="1"/>
    <col min="1032" max="1032" width="12.5546875" style="1661" customWidth="1"/>
    <col min="1033" max="1033" width="13.109375" style="1661" customWidth="1"/>
    <col min="1034" max="1034" width="12" style="1661" customWidth="1"/>
    <col min="1035" max="1035" width="11.6640625" style="1661" customWidth="1"/>
    <col min="1036" max="1036" width="12" style="1661" customWidth="1"/>
    <col min="1037" max="1037" width="12.77734375" style="1661" customWidth="1"/>
    <col min="1038" max="1038" width="8.33203125" style="1661"/>
    <col min="1039" max="1041" width="9.109375" style="1661" bestFit="1" customWidth="1"/>
    <col min="1042" max="1280" width="8.33203125" style="1661"/>
    <col min="1281" max="1281" width="57.33203125" style="1661" customWidth="1"/>
    <col min="1282" max="1282" width="14.33203125" style="1661" customWidth="1"/>
    <col min="1283" max="1283" width="14.88671875" style="1661" customWidth="1"/>
    <col min="1284" max="1284" width="13.5546875" style="1661" customWidth="1"/>
    <col min="1285" max="1285" width="12.5546875" style="1661" bestFit="1" customWidth="1"/>
    <col min="1286" max="1286" width="13.109375" style="1661" customWidth="1"/>
    <col min="1287" max="1287" width="13.33203125" style="1661" customWidth="1"/>
    <col min="1288" max="1288" width="12.5546875" style="1661" customWidth="1"/>
    <col min="1289" max="1289" width="13.109375" style="1661" customWidth="1"/>
    <col min="1290" max="1290" width="12" style="1661" customWidth="1"/>
    <col min="1291" max="1291" width="11.6640625" style="1661" customWidth="1"/>
    <col min="1292" max="1292" width="12" style="1661" customWidth="1"/>
    <col min="1293" max="1293" width="12.77734375" style="1661" customWidth="1"/>
    <col min="1294" max="1294" width="8.33203125" style="1661"/>
    <col min="1295" max="1297" width="9.109375" style="1661" bestFit="1" customWidth="1"/>
    <col min="1298" max="1536" width="8.33203125" style="1661"/>
    <col min="1537" max="1537" width="57.33203125" style="1661" customWidth="1"/>
    <col min="1538" max="1538" width="14.33203125" style="1661" customWidth="1"/>
    <col min="1539" max="1539" width="14.88671875" style="1661" customWidth="1"/>
    <col min="1540" max="1540" width="13.5546875" style="1661" customWidth="1"/>
    <col min="1541" max="1541" width="12.5546875" style="1661" bestFit="1" customWidth="1"/>
    <col min="1542" max="1542" width="13.109375" style="1661" customWidth="1"/>
    <col min="1543" max="1543" width="13.33203125" style="1661" customWidth="1"/>
    <col min="1544" max="1544" width="12.5546875" style="1661" customWidth="1"/>
    <col min="1545" max="1545" width="13.109375" style="1661" customWidth="1"/>
    <col min="1546" max="1546" width="12" style="1661" customWidth="1"/>
    <col min="1547" max="1547" width="11.6640625" style="1661" customWidth="1"/>
    <col min="1548" max="1548" width="12" style="1661" customWidth="1"/>
    <col min="1549" max="1549" width="12.77734375" style="1661" customWidth="1"/>
    <col min="1550" max="1550" width="8.33203125" style="1661"/>
    <col min="1551" max="1553" width="9.109375" style="1661" bestFit="1" customWidth="1"/>
    <col min="1554" max="1792" width="8.33203125" style="1661"/>
    <col min="1793" max="1793" width="57.33203125" style="1661" customWidth="1"/>
    <col min="1794" max="1794" width="14.33203125" style="1661" customWidth="1"/>
    <col min="1795" max="1795" width="14.88671875" style="1661" customWidth="1"/>
    <col min="1796" max="1796" width="13.5546875" style="1661" customWidth="1"/>
    <col min="1797" max="1797" width="12.5546875" style="1661" bestFit="1" customWidth="1"/>
    <col min="1798" max="1798" width="13.109375" style="1661" customWidth="1"/>
    <col min="1799" max="1799" width="13.33203125" style="1661" customWidth="1"/>
    <col min="1800" max="1800" width="12.5546875" style="1661" customWidth="1"/>
    <col min="1801" max="1801" width="13.109375" style="1661" customWidth="1"/>
    <col min="1802" max="1802" width="12" style="1661" customWidth="1"/>
    <col min="1803" max="1803" width="11.6640625" style="1661" customWidth="1"/>
    <col min="1804" max="1804" width="12" style="1661" customWidth="1"/>
    <col min="1805" max="1805" width="12.77734375" style="1661" customWidth="1"/>
    <col min="1806" max="1806" width="8.33203125" style="1661"/>
    <col min="1807" max="1809" width="9.109375" style="1661" bestFit="1" customWidth="1"/>
    <col min="1810" max="2048" width="8.33203125" style="1661"/>
    <col min="2049" max="2049" width="57.33203125" style="1661" customWidth="1"/>
    <col min="2050" max="2050" width="14.33203125" style="1661" customWidth="1"/>
    <col min="2051" max="2051" width="14.88671875" style="1661" customWidth="1"/>
    <col min="2052" max="2052" width="13.5546875" style="1661" customWidth="1"/>
    <col min="2053" max="2053" width="12.5546875" style="1661" bestFit="1" customWidth="1"/>
    <col min="2054" max="2054" width="13.109375" style="1661" customWidth="1"/>
    <col min="2055" max="2055" width="13.33203125" style="1661" customWidth="1"/>
    <col min="2056" max="2056" width="12.5546875" style="1661" customWidth="1"/>
    <col min="2057" max="2057" width="13.109375" style="1661" customWidth="1"/>
    <col min="2058" max="2058" width="12" style="1661" customWidth="1"/>
    <col min="2059" max="2059" width="11.6640625" style="1661" customWidth="1"/>
    <col min="2060" max="2060" width="12" style="1661" customWidth="1"/>
    <col min="2061" max="2061" width="12.77734375" style="1661" customWidth="1"/>
    <col min="2062" max="2062" width="8.33203125" style="1661"/>
    <col min="2063" max="2065" width="9.109375" style="1661" bestFit="1" customWidth="1"/>
    <col min="2066" max="2304" width="8.33203125" style="1661"/>
    <col min="2305" max="2305" width="57.33203125" style="1661" customWidth="1"/>
    <col min="2306" max="2306" width="14.33203125" style="1661" customWidth="1"/>
    <col min="2307" max="2307" width="14.88671875" style="1661" customWidth="1"/>
    <col min="2308" max="2308" width="13.5546875" style="1661" customWidth="1"/>
    <col min="2309" max="2309" width="12.5546875" style="1661" bestFit="1" customWidth="1"/>
    <col min="2310" max="2310" width="13.109375" style="1661" customWidth="1"/>
    <col min="2311" max="2311" width="13.33203125" style="1661" customWidth="1"/>
    <col min="2312" max="2312" width="12.5546875" style="1661" customWidth="1"/>
    <col min="2313" max="2313" width="13.109375" style="1661" customWidth="1"/>
    <col min="2314" max="2314" width="12" style="1661" customWidth="1"/>
    <col min="2315" max="2315" width="11.6640625" style="1661" customWidth="1"/>
    <col min="2316" max="2316" width="12" style="1661" customWidth="1"/>
    <col min="2317" max="2317" width="12.77734375" style="1661" customWidth="1"/>
    <col min="2318" max="2318" width="8.33203125" style="1661"/>
    <col min="2319" max="2321" width="9.109375" style="1661" bestFit="1" customWidth="1"/>
    <col min="2322" max="2560" width="8.33203125" style="1661"/>
    <col min="2561" max="2561" width="57.33203125" style="1661" customWidth="1"/>
    <col min="2562" max="2562" width="14.33203125" style="1661" customWidth="1"/>
    <col min="2563" max="2563" width="14.88671875" style="1661" customWidth="1"/>
    <col min="2564" max="2564" width="13.5546875" style="1661" customWidth="1"/>
    <col min="2565" max="2565" width="12.5546875" style="1661" bestFit="1" customWidth="1"/>
    <col min="2566" max="2566" width="13.109375" style="1661" customWidth="1"/>
    <col min="2567" max="2567" width="13.33203125" style="1661" customWidth="1"/>
    <col min="2568" max="2568" width="12.5546875" style="1661" customWidth="1"/>
    <col min="2569" max="2569" width="13.109375" style="1661" customWidth="1"/>
    <col min="2570" max="2570" width="12" style="1661" customWidth="1"/>
    <col min="2571" max="2571" width="11.6640625" style="1661" customWidth="1"/>
    <col min="2572" max="2572" width="12" style="1661" customWidth="1"/>
    <col min="2573" max="2573" width="12.77734375" style="1661" customWidth="1"/>
    <col min="2574" max="2574" width="8.33203125" style="1661"/>
    <col min="2575" max="2577" width="9.109375" style="1661" bestFit="1" customWidth="1"/>
    <col min="2578" max="2816" width="8.33203125" style="1661"/>
    <col min="2817" max="2817" width="57.33203125" style="1661" customWidth="1"/>
    <col min="2818" max="2818" width="14.33203125" style="1661" customWidth="1"/>
    <col min="2819" max="2819" width="14.88671875" style="1661" customWidth="1"/>
    <col min="2820" max="2820" width="13.5546875" style="1661" customWidth="1"/>
    <col min="2821" max="2821" width="12.5546875" style="1661" bestFit="1" customWidth="1"/>
    <col min="2822" max="2822" width="13.109375" style="1661" customWidth="1"/>
    <col min="2823" max="2823" width="13.33203125" style="1661" customWidth="1"/>
    <col min="2824" max="2824" width="12.5546875" style="1661" customWidth="1"/>
    <col min="2825" max="2825" width="13.109375" style="1661" customWidth="1"/>
    <col min="2826" max="2826" width="12" style="1661" customWidth="1"/>
    <col min="2827" max="2827" width="11.6640625" style="1661" customWidth="1"/>
    <col min="2828" max="2828" width="12" style="1661" customWidth="1"/>
    <col min="2829" max="2829" width="12.77734375" style="1661" customWidth="1"/>
    <col min="2830" max="2830" width="8.33203125" style="1661"/>
    <col min="2831" max="2833" width="9.109375" style="1661" bestFit="1" customWidth="1"/>
    <col min="2834" max="3072" width="8.33203125" style="1661"/>
    <col min="3073" max="3073" width="57.33203125" style="1661" customWidth="1"/>
    <col min="3074" max="3074" width="14.33203125" style="1661" customWidth="1"/>
    <col min="3075" max="3075" width="14.88671875" style="1661" customWidth="1"/>
    <col min="3076" max="3076" width="13.5546875" style="1661" customWidth="1"/>
    <col min="3077" max="3077" width="12.5546875" style="1661" bestFit="1" customWidth="1"/>
    <col min="3078" max="3078" width="13.109375" style="1661" customWidth="1"/>
    <col min="3079" max="3079" width="13.33203125" style="1661" customWidth="1"/>
    <col min="3080" max="3080" width="12.5546875" style="1661" customWidth="1"/>
    <col min="3081" max="3081" width="13.109375" style="1661" customWidth="1"/>
    <col min="3082" max="3082" width="12" style="1661" customWidth="1"/>
    <col min="3083" max="3083" width="11.6640625" style="1661" customWidth="1"/>
    <col min="3084" max="3084" width="12" style="1661" customWidth="1"/>
    <col min="3085" max="3085" width="12.77734375" style="1661" customWidth="1"/>
    <col min="3086" max="3086" width="8.33203125" style="1661"/>
    <col min="3087" max="3089" width="9.109375" style="1661" bestFit="1" customWidth="1"/>
    <col min="3090" max="3328" width="8.33203125" style="1661"/>
    <col min="3329" max="3329" width="57.33203125" style="1661" customWidth="1"/>
    <col min="3330" max="3330" width="14.33203125" style="1661" customWidth="1"/>
    <col min="3331" max="3331" width="14.88671875" style="1661" customWidth="1"/>
    <col min="3332" max="3332" width="13.5546875" style="1661" customWidth="1"/>
    <col min="3333" max="3333" width="12.5546875" style="1661" bestFit="1" customWidth="1"/>
    <col min="3334" max="3334" width="13.109375" style="1661" customWidth="1"/>
    <col min="3335" max="3335" width="13.33203125" style="1661" customWidth="1"/>
    <col min="3336" max="3336" width="12.5546875" style="1661" customWidth="1"/>
    <col min="3337" max="3337" width="13.109375" style="1661" customWidth="1"/>
    <col min="3338" max="3338" width="12" style="1661" customWidth="1"/>
    <col min="3339" max="3339" width="11.6640625" style="1661" customWidth="1"/>
    <col min="3340" max="3340" width="12" style="1661" customWidth="1"/>
    <col min="3341" max="3341" width="12.77734375" style="1661" customWidth="1"/>
    <col min="3342" max="3342" width="8.33203125" style="1661"/>
    <col min="3343" max="3345" width="9.109375" style="1661" bestFit="1" customWidth="1"/>
    <col min="3346" max="3584" width="8.33203125" style="1661"/>
    <col min="3585" max="3585" width="57.33203125" style="1661" customWidth="1"/>
    <col min="3586" max="3586" width="14.33203125" style="1661" customWidth="1"/>
    <col min="3587" max="3587" width="14.88671875" style="1661" customWidth="1"/>
    <col min="3588" max="3588" width="13.5546875" style="1661" customWidth="1"/>
    <col min="3589" max="3589" width="12.5546875" style="1661" bestFit="1" customWidth="1"/>
    <col min="3590" max="3590" width="13.109375" style="1661" customWidth="1"/>
    <col min="3591" max="3591" width="13.33203125" style="1661" customWidth="1"/>
    <col min="3592" max="3592" width="12.5546875" style="1661" customWidth="1"/>
    <col min="3593" max="3593" width="13.109375" style="1661" customWidth="1"/>
    <col min="3594" max="3594" width="12" style="1661" customWidth="1"/>
    <col min="3595" max="3595" width="11.6640625" style="1661" customWidth="1"/>
    <col min="3596" max="3596" width="12" style="1661" customWidth="1"/>
    <col min="3597" max="3597" width="12.77734375" style="1661" customWidth="1"/>
    <col min="3598" max="3598" width="8.33203125" style="1661"/>
    <col min="3599" max="3601" width="9.109375" style="1661" bestFit="1" customWidth="1"/>
    <col min="3602" max="3840" width="8.33203125" style="1661"/>
    <col min="3841" max="3841" width="57.33203125" style="1661" customWidth="1"/>
    <col min="3842" max="3842" width="14.33203125" style="1661" customWidth="1"/>
    <col min="3843" max="3843" width="14.88671875" style="1661" customWidth="1"/>
    <col min="3844" max="3844" width="13.5546875" style="1661" customWidth="1"/>
    <col min="3845" max="3845" width="12.5546875" style="1661" bestFit="1" customWidth="1"/>
    <col min="3846" max="3846" width="13.109375" style="1661" customWidth="1"/>
    <col min="3847" max="3847" width="13.33203125" style="1661" customWidth="1"/>
    <col min="3848" max="3848" width="12.5546875" style="1661" customWidth="1"/>
    <col min="3849" max="3849" width="13.109375" style="1661" customWidth="1"/>
    <col min="3850" max="3850" width="12" style="1661" customWidth="1"/>
    <col min="3851" max="3851" width="11.6640625" style="1661" customWidth="1"/>
    <col min="3852" max="3852" width="12" style="1661" customWidth="1"/>
    <col min="3853" max="3853" width="12.77734375" style="1661" customWidth="1"/>
    <col min="3854" max="3854" width="8.33203125" style="1661"/>
    <col min="3855" max="3857" width="9.109375" style="1661" bestFit="1" customWidth="1"/>
    <col min="3858" max="4096" width="8.33203125" style="1661"/>
    <col min="4097" max="4097" width="57.33203125" style="1661" customWidth="1"/>
    <col min="4098" max="4098" width="14.33203125" style="1661" customWidth="1"/>
    <col min="4099" max="4099" width="14.88671875" style="1661" customWidth="1"/>
    <col min="4100" max="4100" width="13.5546875" style="1661" customWidth="1"/>
    <col min="4101" max="4101" width="12.5546875" style="1661" bestFit="1" customWidth="1"/>
    <col min="4102" max="4102" width="13.109375" style="1661" customWidth="1"/>
    <col min="4103" max="4103" width="13.33203125" style="1661" customWidth="1"/>
    <col min="4104" max="4104" width="12.5546875" style="1661" customWidth="1"/>
    <col min="4105" max="4105" width="13.109375" style="1661" customWidth="1"/>
    <col min="4106" max="4106" width="12" style="1661" customWidth="1"/>
    <col min="4107" max="4107" width="11.6640625" style="1661" customWidth="1"/>
    <col min="4108" max="4108" width="12" style="1661" customWidth="1"/>
    <col min="4109" max="4109" width="12.77734375" style="1661" customWidth="1"/>
    <col min="4110" max="4110" width="8.33203125" style="1661"/>
    <col min="4111" max="4113" width="9.109375" style="1661" bestFit="1" customWidth="1"/>
    <col min="4114" max="4352" width="8.33203125" style="1661"/>
    <col min="4353" max="4353" width="57.33203125" style="1661" customWidth="1"/>
    <col min="4354" max="4354" width="14.33203125" style="1661" customWidth="1"/>
    <col min="4355" max="4355" width="14.88671875" style="1661" customWidth="1"/>
    <col min="4356" max="4356" width="13.5546875" style="1661" customWidth="1"/>
    <col min="4357" max="4357" width="12.5546875" style="1661" bestFit="1" customWidth="1"/>
    <col min="4358" max="4358" width="13.109375" style="1661" customWidth="1"/>
    <col min="4359" max="4359" width="13.33203125" style="1661" customWidth="1"/>
    <col min="4360" max="4360" width="12.5546875" style="1661" customWidth="1"/>
    <col min="4361" max="4361" width="13.109375" style="1661" customWidth="1"/>
    <col min="4362" max="4362" width="12" style="1661" customWidth="1"/>
    <col min="4363" max="4363" width="11.6640625" style="1661" customWidth="1"/>
    <col min="4364" max="4364" width="12" style="1661" customWidth="1"/>
    <col min="4365" max="4365" width="12.77734375" style="1661" customWidth="1"/>
    <col min="4366" max="4366" width="8.33203125" style="1661"/>
    <col min="4367" max="4369" width="9.109375" style="1661" bestFit="1" customWidth="1"/>
    <col min="4370" max="4608" width="8.33203125" style="1661"/>
    <col min="4609" max="4609" width="57.33203125" style="1661" customWidth="1"/>
    <col min="4610" max="4610" width="14.33203125" style="1661" customWidth="1"/>
    <col min="4611" max="4611" width="14.88671875" style="1661" customWidth="1"/>
    <col min="4612" max="4612" width="13.5546875" style="1661" customWidth="1"/>
    <col min="4613" max="4613" width="12.5546875" style="1661" bestFit="1" customWidth="1"/>
    <col min="4614" max="4614" width="13.109375" style="1661" customWidth="1"/>
    <col min="4615" max="4615" width="13.33203125" style="1661" customWidth="1"/>
    <col min="4616" max="4616" width="12.5546875" style="1661" customWidth="1"/>
    <col min="4617" max="4617" width="13.109375" style="1661" customWidth="1"/>
    <col min="4618" max="4618" width="12" style="1661" customWidth="1"/>
    <col min="4619" max="4619" width="11.6640625" style="1661" customWidth="1"/>
    <col min="4620" max="4620" width="12" style="1661" customWidth="1"/>
    <col min="4621" max="4621" width="12.77734375" style="1661" customWidth="1"/>
    <col min="4622" max="4622" width="8.33203125" style="1661"/>
    <col min="4623" max="4625" width="9.109375" style="1661" bestFit="1" customWidth="1"/>
    <col min="4626" max="4864" width="8.33203125" style="1661"/>
    <col min="4865" max="4865" width="57.33203125" style="1661" customWidth="1"/>
    <col min="4866" max="4866" width="14.33203125" style="1661" customWidth="1"/>
    <col min="4867" max="4867" width="14.88671875" style="1661" customWidth="1"/>
    <col min="4868" max="4868" width="13.5546875" style="1661" customWidth="1"/>
    <col min="4869" max="4869" width="12.5546875" style="1661" bestFit="1" customWidth="1"/>
    <col min="4870" max="4870" width="13.109375" style="1661" customWidth="1"/>
    <col min="4871" max="4871" width="13.33203125" style="1661" customWidth="1"/>
    <col min="4872" max="4872" width="12.5546875" style="1661" customWidth="1"/>
    <col min="4873" max="4873" width="13.109375" style="1661" customWidth="1"/>
    <col min="4874" max="4874" width="12" style="1661" customWidth="1"/>
    <col min="4875" max="4875" width="11.6640625" style="1661" customWidth="1"/>
    <col min="4876" max="4876" width="12" style="1661" customWidth="1"/>
    <col min="4877" max="4877" width="12.77734375" style="1661" customWidth="1"/>
    <col min="4878" max="4878" width="8.33203125" style="1661"/>
    <col min="4879" max="4881" width="9.109375" style="1661" bestFit="1" customWidth="1"/>
    <col min="4882" max="5120" width="8.33203125" style="1661"/>
    <col min="5121" max="5121" width="57.33203125" style="1661" customWidth="1"/>
    <col min="5122" max="5122" width="14.33203125" style="1661" customWidth="1"/>
    <col min="5123" max="5123" width="14.88671875" style="1661" customWidth="1"/>
    <col min="5124" max="5124" width="13.5546875" style="1661" customWidth="1"/>
    <col min="5125" max="5125" width="12.5546875" style="1661" bestFit="1" customWidth="1"/>
    <col min="5126" max="5126" width="13.109375" style="1661" customWidth="1"/>
    <col min="5127" max="5127" width="13.33203125" style="1661" customWidth="1"/>
    <col min="5128" max="5128" width="12.5546875" style="1661" customWidth="1"/>
    <col min="5129" max="5129" width="13.109375" style="1661" customWidth="1"/>
    <col min="5130" max="5130" width="12" style="1661" customWidth="1"/>
    <col min="5131" max="5131" width="11.6640625" style="1661" customWidth="1"/>
    <col min="5132" max="5132" width="12" style="1661" customWidth="1"/>
    <col min="5133" max="5133" width="12.77734375" style="1661" customWidth="1"/>
    <col min="5134" max="5134" width="8.33203125" style="1661"/>
    <col min="5135" max="5137" width="9.109375" style="1661" bestFit="1" customWidth="1"/>
    <col min="5138" max="5376" width="8.33203125" style="1661"/>
    <col min="5377" max="5377" width="57.33203125" style="1661" customWidth="1"/>
    <col min="5378" max="5378" width="14.33203125" style="1661" customWidth="1"/>
    <col min="5379" max="5379" width="14.88671875" style="1661" customWidth="1"/>
    <col min="5380" max="5380" width="13.5546875" style="1661" customWidth="1"/>
    <col min="5381" max="5381" width="12.5546875" style="1661" bestFit="1" customWidth="1"/>
    <col min="5382" max="5382" width="13.109375" style="1661" customWidth="1"/>
    <col min="5383" max="5383" width="13.33203125" style="1661" customWidth="1"/>
    <col min="5384" max="5384" width="12.5546875" style="1661" customWidth="1"/>
    <col min="5385" max="5385" width="13.109375" style="1661" customWidth="1"/>
    <col min="5386" max="5386" width="12" style="1661" customWidth="1"/>
    <col min="5387" max="5387" width="11.6640625" style="1661" customWidth="1"/>
    <col min="5388" max="5388" width="12" style="1661" customWidth="1"/>
    <col min="5389" max="5389" width="12.77734375" style="1661" customWidth="1"/>
    <col min="5390" max="5390" width="8.33203125" style="1661"/>
    <col min="5391" max="5393" width="9.109375" style="1661" bestFit="1" customWidth="1"/>
    <col min="5394" max="5632" width="8.33203125" style="1661"/>
    <col min="5633" max="5633" width="57.33203125" style="1661" customWidth="1"/>
    <col min="5634" max="5634" width="14.33203125" style="1661" customWidth="1"/>
    <col min="5635" max="5635" width="14.88671875" style="1661" customWidth="1"/>
    <col min="5636" max="5636" width="13.5546875" style="1661" customWidth="1"/>
    <col min="5637" max="5637" width="12.5546875" style="1661" bestFit="1" customWidth="1"/>
    <col min="5638" max="5638" width="13.109375" style="1661" customWidth="1"/>
    <col min="5639" max="5639" width="13.33203125" style="1661" customWidth="1"/>
    <col min="5640" max="5640" width="12.5546875" style="1661" customWidth="1"/>
    <col min="5641" max="5641" width="13.109375" style="1661" customWidth="1"/>
    <col min="5642" max="5642" width="12" style="1661" customWidth="1"/>
    <col min="5643" max="5643" width="11.6640625" style="1661" customWidth="1"/>
    <col min="5644" max="5644" width="12" style="1661" customWidth="1"/>
    <col min="5645" max="5645" width="12.77734375" style="1661" customWidth="1"/>
    <col min="5646" max="5646" width="8.33203125" style="1661"/>
    <col min="5647" max="5649" width="9.109375" style="1661" bestFit="1" customWidth="1"/>
    <col min="5650" max="5888" width="8.33203125" style="1661"/>
    <col min="5889" max="5889" width="57.33203125" style="1661" customWidth="1"/>
    <col min="5890" max="5890" width="14.33203125" style="1661" customWidth="1"/>
    <col min="5891" max="5891" width="14.88671875" style="1661" customWidth="1"/>
    <col min="5892" max="5892" width="13.5546875" style="1661" customWidth="1"/>
    <col min="5893" max="5893" width="12.5546875" style="1661" bestFit="1" customWidth="1"/>
    <col min="5894" max="5894" width="13.109375" style="1661" customWidth="1"/>
    <col min="5895" max="5895" width="13.33203125" style="1661" customWidth="1"/>
    <col min="5896" max="5896" width="12.5546875" style="1661" customWidth="1"/>
    <col min="5897" max="5897" width="13.109375" style="1661" customWidth="1"/>
    <col min="5898" max="5898" width="12" style="1661" customWidth="1"/>
    <col min="5899" max="5899" width="11.6640625" style="1661" customWidth="1"/>
    <col min="5900" max="5900" width="12" style="1661" customWidth="1"/>
    <col min="5901" max="5901" width="12.77734375" style="1661" customWidth="1"/>
    <col min="5902" max="5902" width="8.33203125" style="1661"/>
    <col min="5903" max="5905" width="9.109375" style="1661" bestFit="1" customWidth="1"/>
    <col min="5906" max="6144" width="8.33203125" style="1661"/>
    <col min="6145" max="6145" width="57.33203125" style="1661" customWidth="1"/>
    <col min="6146" max="6146" width="14.33203125" style="1661" customWidth="1"/>
    <col min="6147" max="6147" width="14.88671875" style="1661" customWidth="1"/>
    <col min="6148" max="6148" width="13.5546875" style="1661" customWidth="1"/>
    <col min="6149" max="6149" width="12.5546875" style="1661" bestFit="1" customWidth="1"/>
    <col min="6150" max="6150" width="13.109375" style="1661" customWidth="1"/>
    <col min="6151" max="6151" width="13.33203125" style="1661" customWidth="1"/>
    <col min="6152" max="6152" width="12.5546875" style="1661" customWidth="1"/>
    <col min="6153" max="6153" width="13.109375" style="1661" customWidth="1"/>
    <col min="6154" max="6154" width="12" style="1661" customWidth="1"/>
    <col min="6155" max="6155" width="11.6640625" style="1661" customWidth="1"/>
    <col min="6156" max="6156" width="12" style="1661" customWidth="1"/>
    <col min="6157" max="6157" width="12.77734375" style="1661" customWidth="1"/>
    <col min="6158" max="6158" width="8.33203125" style="1661"/>
    <col min="6159" max="6161" width="9.109375" style="1661" bestFit="1" customWidth="1"/>
    <col min="6162" max="6400" width="8.33203125" style="1661"/>
    <col min="6401" max="6401" width="57.33203125" style="1661" customWidth="1"/>
    <col min="6402" max="6402" width="14.33203125" style="1661" customWidth="1"/>
    <col min="6403" max="6403" width="14.88671875" style="1661" customWidth="1"/>
    <col min="6404" max="6404" width="13.5546875" style="1661" customWidth="1"/>
    <col min="6405" max="6405" width="12.5546875" style="1661" bestFit="1" customWidth="1"/>
    <col min="6406" max="6406" width="13.109375" style="1661" customWidth="1"/>
    <col min="6407" max="6407" width="13.33203125" style="1661" customWidth="1"/>
    <col min="6408" max="6408" width="12.5546875" style="1661" customWidth="1"/>
    <col min="6409" max="6409" width="13.109375" style="1661" customWidth="1"/>
    <col min="6410" max="6410" width="12" style="1661" customWidth="1"/>
    <col min="6411" max="6411" width="11.6640625" style="1661" customWidth="1"/>
    <col min="6412" max="6412" width="12" style="1661" customWidth="1"/>
    <col min="6413" max="6413" width="12.77734375" style="1661" customWidth="1"/>
    <col min="6414" max="6414" width="8.33203125" style="1661"/>
    <col min="6415" max="6417" width="9.109375" style="1661" bestFit="1" customWidth="1"/>
    <col min="6418" max="6656" width="8.33203125" style="1661"/>
    <col min="6657" max="6657" width="57.33203125" style="1661" customWidth="1"/>
    <col min="6658" max="6658" width="14.33203125" style="1661" customWidth="1"/>
    <col min="6659" max="6659" width="14.88671875" style="1661" customWidth="1"/>
    <col min="6660" max="6660" width="13.5546875" style="1661" customWidth="1"/>
    <col min="6661" max="6661" width="12.5546875" style="1661" bestFit="1" customWidth="1"/>
    <col min="6662" max="6662" width="13.109375" style="1661" customWidth="1"/>
    <col min="6663" max="6663" width="13.33203125" style="1661" customWidth="1"/>
    <col min="6664" max="6664" width="12.5546875" style="1661" customWidth="1"/>
    <col min="6665" max="6665" width="13.109375" style="1661" customWidth="1"/>
    <col min="6666" max="6666" width="12" style="1661" customWidth="1"/>
    <col min="6667" max="6667" width="11.6640625" style="1661" customWidth="1"/>
    <col min="6668" max="6668" width="12" style="1661" customWidth="1"/>
    <col min="6669" max="6669" width="12.77734375" style="1661" customWidth="1"/>
    <col min="6670" max="6670" width="8.33203125" style="1661"/>
    <col min="6671" max="6673" width="9.109375" style="1661" bestFit="1" customWidth="1"/>
    <col min="6674" max="6912" width="8.33203125" style="1661"/>
    <col min="6913" max="6913" width="57.33203125" style="1661" customWidth="1"/>
    <col min="6914" max="6914" width="14.33203125" style="1661" customWidth="1"/>
    <col min="6915" max="6915" width="14.88671875" style="1661" customWidth="1"/>
    <col min="6916" max="6916" width="13.5546875" style="1661" customWidth="1"/>
    <col min="6917" max="6917" width="12.5546875" style="1661" bestFit="1" customWidth="1"/>
    <col min="6918" max="6918" width="13.109375" style="1661" customWidth="1"/>
    <col min="6919" max="6919" width="13.33203125" style="1661" customWidth="1"/>
    <col min="6920" max="6920" width="12.5546875" style="1661" customWidth="1"/>
    <col min="6921" max="6921" width="13.109375" style="1661" customWidth="1"/>
    <col min="6922" max="6922" width="12" style="1661" customWidth="1"/>
    <col min="6923" max="6923" width="11.6640625" style="1661" customWidth="1"/>
    <col min="6924" max="6924" width="12" style="1661" customWidth="1"/>
    <col min="6925" max="6925" width="12.77734375" style="1661" customWidth="1"/>
    <col min="6926" max="6926" width="8.33203125" style="1661"/>
    <col min="6927" max="6929" width="9.109375" style="1661" bestFit="1" customWidth="1"/>
    <col min="6930" max="7168" width="8.33203125" style="1661"/>
    <col min="7169" max="7169" width="57.33203125" style="1661" customWidth="1"/>
    <col min="7170" max="7170" width="14.33203125" style="1661" customWidth="1"/>
    <col min="7171" max="7171" width="14.88671875" style="1661" customWidth="1"/>
    <col min="7172" max="7172" width="13.5546875" style="1661" customWidth="1"/>
    <col min="7173" max="7173" width="12.5546875" style="1661" bestFit="1" customWidth="1"/>
    <col min="7174" max="7174" width="13.109375" style="1661" customWidth="1"/>
    <col min="7175" max="7175" width="13.33203125" style="1661" customWidth="1"/>
    <col min="7176" max="7176" width="12.5546875" style="1661" customWidth="1"/>
    <col min="7177" max="7177" width="13.109375" style="1661" customWidth="1"/>
    <col min="7178" max="7178" width="12" style="1661" customWidth="1"/>
    <col min="7179" max="7179" width="11.6640625" style="1661" customWidth="1"/>
    <col min="7180" max="7180" width="12" style="1661" customWidth="1"/>
    <col min="7181" max="7181" width="12.77734375" style="1661" customWidth="1"/>
    <col min="7182" max="7182" width="8.33203125" style="1661"/>
    <col min="7183" max="7185" width="9.109375" style="1661" bestFit="1" customWidth="1"/>
    <col min="7186" max="7424" width="8.33203125" style="1661"/>
    <col min="7425" max="7425" width="57.33203125" style="1661" customWidth="1"/>
    <col min="7426" max="7426" width="14.33203125" style="1661" customWidth="1"/>
    <col min="7427" max="7427" width="14.88671875" style="1661" customWidth="1"/>
    <col min="7428" max="7428" width="13.5546875" style="1661" customWidth="1"/>
    <col min="7429" max="7429" width="12.5546875" style="1661" bestFit="1" customWidth="1"/>
    <col min="7430" max="7430" width="13.109375" style="1661" customWidth="1"/>
    <col min="7431" max="7431" width="13.33203125" style="1661" customWidth="1"/>
    <col min="7432" max="7432" width="12.5546875" style="1661" customWidth="1"/>
    <col min="7433" max="7433" width="13.109375" style="1661" customWidth="1"/>
    <col min="7434" max="7434" width="12" style="1661" customWidth="1"/>
    <col min="7435" max="7435" width="11.6640625" style="1661" customWidth="1"/>
    <col min="7436" max="7436" width="12" style="1661" customWidth="1"/>
    <col min="7437" max="7437" width="12.77734375" style="1661" customWidth="1"/>
    <col min="7438" max="7438" width="8.33203125" style="1661"/>
    <col min="7439" max="7441" width="9.109375" style="1661" bestFit="1" customWidth="1"/>
    <col min="7442" max="7680" width="8.33203125" style="1661"/>
    <col min="7681" max="7681" width="57.33203125" style="1661" customWidth="1"/>
    <col min="7682" max="7682" width="14.33203125" style="1661" customWidth="1"/>
    <col min="7683" max="7683" width="14.88671875" style="1661" customWidth="1"/>
    <col min="7684" max="7684" width="13.5546875" style="1661" customWidth="1"/>
    <col min="7685" max="7685" width="12.5546875" style="1661" bestFit="1" customWidth="1"/>
    <col min="7686" max="7686" width="13.109375" style="1661" customWidth="1"/>
    <col min="7687" max="7687" width="13.33203125" style="1661" customWidth="1"/>
    <col min="7688" max="7688" width="12.5546875" style="1661" customWidth="1"/>
    <col min="7689" max="7689" width="13.109375" style="1661" customWidth="1"/>
    <col min="7690" max="7690" width="12" style="1661" customWidth="1"/>
    <col min="7691" max="7691" width="11.6640625" style="1661" customWidth="1"/>
    <col min="7692" max="7692" width="12" style="1661" customWidth="1"/>
    <col min="7693" max="7693" width="12.77734375" style="1661" customWidth="1"/>
    <col min="7694" max="7694" width="8.33203125" style="1661"/>
    <col min="7695" max="7697" width="9.109375" style="1661" bestFit="1" customWidth="1"/>
    <col min="7698" max="7936" width="8.33203125" style="1661"/>
    <col min="7937" max="7937" width="57.33203125" style="1661" customWidth="1"/>
    <col min="7938" max="7938" width="14.33203125" style="1661" customWidth="1"/>
    <col min="7939" max="7939" width="14.88671875" style="1661" customWidth="1"/>
    <col min="7940" max="7940" width="13.5546875" style="1661" customWidth="1"/>
    <col min="7941" max="7941" width="12.5546875" style="1661" bestFit="1" customWidth="1"/>
    <col min="7942" max="7942" width="13.109375" style="1661" customWidth="1"/>
    <col min="7943" max="7943" width="13.33203125" style="1661" customWidth="1"/>
    <col min="7944" max="7944" width="12.5546875" style="1661" customWidth="1"/>
    <col min="7945" max="7945" width="13.109375" style="1661" customWidth="1"/>
    <col min="7946" max="7946" width="12" style="1661" customWidth="1"/>
    <col min="7947" max="7947" width="11.6640625" style="1661" customWidth="1"/>
    <col min="7948" max="7948" width="12" style="1661" customWidth="1"/>
    <col min="7949" max="7949" width="12.77734375" style="1661" customWidth="1"/>
    <col min="7950" max="7950" width="8.33203125" style="1661"/>
    <col min="7951" max="7953" width="9.109375" style="1661" bestFit="1" customWidth="1"/>
    <col min="7954" max="8192" width="8.33203125" style="1661"/>
    <col min="8193" max="8193" width="57.33203125" style="1661" customWidth="1"/>
    <col min="8194" max="8194" width="14.33203125" style="1661" customWidth="1"/>
    <col min="8195" max="8195" width="14.88671875" style="1661" customWidth="1"/>
    <col min="8196" max="8196" width="13.5546875" style="1661" customWidth="1"/>
    <col min="8197" max="8197" width="12.5546875" style="1661" bestFit="1" customWidth="1"/>
    <col min="8198" max="8198" width="13.109375" style="1661" customWidth="1"/>
    <col min="8199" max="8199" width="13.33203125" style="1661" customWidth="1"/>
    <col min="8200" max="8200" width="12.5546875" style="1661" customWidth="1"/>
    <col min="8201" max="8201" width="13.109375" style="1661" customWidth="1"/>
    <col min="8202" max="8202" width="12" style="1661" customWidth="1"/>
    <col min="8203" max="8203" width="11.6640625" style="1661" customWidth="1"/>
    <col min="8204" max="8204" width="12" style="1661" customWidth="1"/>
    <col min="8205" max="8205" width="12.77734375" style="1661" customWidth="1"/>
    <col min="8206" max="8206" width="8.33203125" style="1661"/>
    <col min="8207" max="8209" width="9.109375" style="1661" bestFit="1" customWidth="1"/>
    <col min="8210" max="8448" width="8.33203125" style="1661"/>
    <col min="8449" max="8449" width="57.33203125" style="1661" customWidth="1"/>
    <col min="8450" max="8450" width="14.33203125" style="1661" customWidth="1"/>
    <col min="8451" max="8451" width="14.88671875" style="1661" customWidth="1"/>
    <col min="8452" max="8452" width="13.5546875" style="1661" customWidth="1"/>
    <col min="8453" max="8453" width="12.5546875" style="1661" bestFit="1" customWidth="1"/>
    <col min="8454" max="8454" width="13.109375" style="1661" customWidth="1"/>
    <col min="8455" max="8455" width="13.33203125" style="1661" customWidth="1"/>
    <col min="8456" max="8456" width="12.5546875" style="1661" customWidth="1"/>
    <col min="8457" max="8457" width="13.109375" style="1661" customWidth="1"/>
    <col min="8458" max="8458" width="12" style="1661" customWidth="1"/>
    <col min="8459" max="8459" width="11.6640625" style="1661" customWidth="1"/>
    <col min="8460" max="8460" width="12" style="1661" customWidth="1"/>
    <col min="8461" max="8461" width="12.77734375" style="1661" customWidth="1"/>
    <col min="8462" max="8462" width="8.33203125" style="1661"/>
    <col min="8463" max="8465" width="9.109375" style="1661" bestFit="1" customWidth="1"/>
    <col min="8466" max="8704" width="8.33203125" style="1661"/>
    <col min="8705" max="8705" width="57.33203125" style="1661" customWidth="1"/>
    <col min="8706" max="8706" width="14.33203125" style="1661" customWidth="1"/>
    <col min="8707" max="8707" width="14.88671875" style="1661" customWidth="1"/>
    <col min="8708" max="8708" width="13.5546875" style="1661" customWidth="1"/>
    <col min="8709" max="8709" width="12.5546875" style="1661" bestFit="1" customWidth="1"/>
    <col min="8710" max="8710" width="13.109375" style="1661" customWidth="1"/>
    <col min="8711" max="8711" width="13.33203125" style="1661" customWidth="1"/>
    <col min="8712" max="8712" width="12.5546875" style="1661" customWidth="1"/>
    <col min="8713" max="8713" width="13.109375" style="1661" customWidth="1"/>
    <col min="8714" max="8714" width="12" style="1661" customWidth="1"/>
    <col min="8715" max="8715" width="11.6640625" style="1661" customWidth="1"/>
    <col min="8716" max="8716" width="12" style="1661" customWidth="1"/>
    <col min="8717" max="8717" width="12.77734375" style="1661" customWidth="1"/>
    <col min="8718" max="8718" width="8.33203125" style="1661"/>
    <col min="8719" max="8721" width="9.109375" style="1661" bestFit="1" customWidth="1"/>
    <col min="8722" max="8960" width="8.33203125" style="1661"/>
    <col min="8961" max="8961" width="57.33203125" style="1661" customWidth="1"/>
    <col min="8962" max="8962" width="14.33203125" style="1661" customWidth="1"/>
    <col min="8963" max="8963" width="14.88671875" style="1661" customWidth="1"/>
    <col min="8964" max="8964" width="13.5546875" style="1661" customWidth="1"/>
    <col min="8965" max="8965" width="12.5546875" style="1661" bestFit="1" customWidth="1"/>
    <col min="8966" max="8966" width="13.109375" style="1661" customWidth="1"/>
    <col min="8967" max="8967" width="13.33203125" style="1661" customWidth="1"/>
    <col min="8968" max="8968" width="12.5546875" style="1661" customWidth="1"/>
    <col min="8969" max="8969" width="13.109375" style="1661" customWidth="1"/>
    <col min="8970" max="8970" width="12" style="1661" customWidth="1"/>
    <col min="8971" max="8971" width="11.6640625" style="1661" customWidth="1"/>
    <col min="8972" max="8972" width="12" style="1661" customWidth="1"/>
    <col min="8973" max="8973" width="12.77734375" style="1661" customWidth="1"/>
    <col min="8974" max="8974" width="8.33203125" style="1661"/>
    <col min="8975" max="8977" width="9.109375" style="1661" bestFit="1" customWidth="1"/>
    <col min="8978" max="9216" width="8.33203125" style="1661"/>
    <col min="9217" max="9217" width="57.33203125" style="1661" customWidth="1"/>
    <col min="9218" max="9218" width="14.33203125" style="1661" customWidth="1"/>
    <col min="9219" max="9219" width="14.88671875" style="1661" customWidth="1"/>
    <col min="9220" max="9220" width="13.5546875" style="1661" customWidth="1"/>
    <col min="9221" max="9221" width="12.5546875" style="1661" bestFit="1" customWidth="1"/>
    <col min="9222" max="9222" width="13.109375" style="1661" customWidth="1"/>
    <col min="9223" max="9223" width="13.33203125" style="1661" customWidth="1"/>
    <col min="9224" max="9224" width="12.5546875" style="1661" customWidth="1"/>
    <col min="9225" max="9225" width="13.109375" style="1661" customWidth="1"/>
    <col min="9226" max="9226" width="12" style="1661" customWidth="1"/>
    <col min="9227" max="9227" width="11.6640625" style="1661" customWidth="1"/>
    <col min="9228" max="9228" width="12" style="1661" customWidth="1"/>
    <col min="9229" max="9229" width="12.77734375" style="1661" customWidth="1"/>
    <col min="9230" max="9230" width="8.33203125" style="1661"/>
    <col min="9231" max="9233" width="9.109375" style="1661" bestFit="1" customWidth="1"/>
    <col min="9234" max="9472" width="8.33203125" style="1661"/>
    <col min="9473" max="9473" width="57.33203125" style="1661" customWidth="1"/>
    <col min="9474" max="9474" width="14.33203125" style="1661" customWidth="1"/>
    <col min="9475" max="9475" width="14.88671875" style="1661" customWidth="1"/>
    <col min="9476" max="9476" width="13.5546875" style="1661" customWidth="1"/>
    <col min="9477" max="9477" width="12.5546875" style="1661" bestFit="1" customWidth="1"/>
    <col min="9478" max="9478" width="13.109375" style="1661" customWidth="1"/>
    <col min="9479" max="9479" width="13.33203125" style="1661" customWidth="1"/>
    <col min="9480" max="9480" width="12.5546875" style="1661" customWidth="1"/>
    <col min="9481" max="9481" width="13.109375" style="1661" customWidth="1"/>
    <col min="9482" max="9482" width="12" style="1661" customWidth="1"/>
    <col min="9483" max="9483" width="11.6640625" style="1661" customWidth="1"/>
    <col min="9484" max="9484" width="12" style="1661" customWidth="1"/>
    <col min="9485" max="9485" width="12.77734375" style="1661" customWidth="1"/>
    <col min="9486" max="9486" width="8.33203125" style="1661"/>
    <col min="9487" max="9489" width="9.109375" style="1661" bestFit="1" customWidth="1"/>
    <col min="9490" max="9728" width="8.33203125" style="1661"/>
    <col min="9729" max="9729" width="57.33203125" style="1661" customWidth="1"/>
    <col min="9730" max="9730" width="14.33203125" style="1661" customWidth="1"/>
    <col min="9731" max="9731" width="14.88671875" style="1661" customWidth="1"/>
    <col min="9732" max="9732" width="13.5546875" style="1661" customWidth="1"/>
    <col min="9733" max="9733" width="12.5546875" style="1661" bestFit="1" customWidth="1"/>
    <col min="9734" max="9734" width="13.109375" style="1661" customWidth="1"/>
    <col min="9735" max="9735" width="13.33203125" style="1661" customWidth="1"/>
    <col min="9736" max="9736" width="12.5546875" style="1661" customWidth="1"/>
    <col min="9737" max="9737" width="13.109375" style="1661" customWidth="1"/>
    <col min="9738" max="9738" width="12" style="1661" customWidth="1"/>
    <col min="9739" max="9739" width="11.6640625" style="1661" customWidth="1"/>
    <col min="9740" max="9740" width="12" style="1661" customWidth="1"/>
    <col min="9741" max="9741" width="12.77734375" style="1661" customWidth="1"/>
    <col min="9742" max="9742" width="8.33203125" style="1661"/>
    <col min="9743" max="9745" width="9.109375" style="1661" bestFit="1" customWidth="1"/>
    <col min="9746" max="9984" width="8.33203125" style="1661"/>
    <col min="9985" max="9985" width="57.33203125" style="1661" customWidth="1"/>
    <col min="9986" max="9986" width="14.33203125" style="1661" customWidth="1"/>
    <col min="9987" max="9987" width="14.88671875" style="1661" customWidth="1"/>
    <col min="9988" max="9988" width="13.5546875" style="1661" customWidth="1"/>
    <col min="9989" max="9989" width="12.5546875" style="1661" bestFit="1" customWidth="1"/>
    <col min="9990" max="9990" width="13.109375" style="1661" customWidth="1"/>
    <col min="9991" max="9991" width="13.33203125" style="1661" customWidth="1"/>
    <col min="9992" max="9992" width="12.5546875" style="1661" customWidth="1"/>
    <col min="9993" max="9993" width="13.109375" style="1661" customWidth="1"/>
    <col min="9994" max="9994" width="12" style="1661" customWidth="1"/>
    <col min="9995" max="9995" width="11.6640625" style="1661" customWidth="1"/>
    <col min="9996" max="9996" width="12" style="1661" customWidth="1"/>
    <col min="9997" max="9997" width="12.77734375" style="1661" customWidth="1"/>
    <col min="9998" max="9998" width="8.33203125" style="1661"/>
    <col min="9999" max="10001" width="9.109375" style="1661" bestFit="1" customWidth="1"/>
    <col min="10002" max="10240" width="8.33203125" style="1661"/>
    <col min="10241" max="10241" width="57.33203125" style="1661" customWidth="1"/>
    <col min="10242" max="10242" width="14.33203125" style="1661" customWidth="1"/>
    <col min="10243" max="10243" width="14.88671875" style="1661" customWidth="1"/>
    <col min="10244" max="10244" width="13.5546875" style="1661" customWidth="1"/>
    <col min="10245" max="10245" width="12.5546875" style="1661" bestFit="1" customWidth="1"/>
    <col min="10246" max="10246" width="13.109375" style="1661" customWidth="1"/>
    <col min="10247" max="10247" width="13.33203125" style="1661" customWidth="1"/>
    <col min="10248" max="10248" width="12.5546875" style="1661" customWidth="1"/>
    <col min="10249" max="10249" width="13.109375" style="1661" customWidth="1"/>
    <col min="10250" max="10250" width="12" style="1661" customWidth="1"/>
    <col min="10251" max="10251" width="11.6640625" style="1661" customWidth="1"/>
    <col min="10252" max="10252" width="12" style="1661" customWidth="1"/>
    <col min="10253" max="10253" width="12.77734375" style="1661" customWidth="1"/>
    <col min="10254" max="10254" width="8.33203125" style="1661"/>
    <col min="10255" max="10257" width="9.109375" style="1661" bestFit="1" customWidth="1"/>
    <col min="10258" max="10496" width="8.33203125" style="1661"/>
    <col min="10497" max="10497" width="57.33203125" style="1661" customWidth="1"/>
    <col min="10498" max="10498" width="14.33203125" style="1661" customWidth="1"/>
    <col min="10499" max="10499" width="14.88671875" style="1661" customWidth="1"/>
    <col min="10500" max="10500" width="13.5546875" style="1661" customWidth="1"/>
    <col min="10501" max="10501" width="12.5546875" style="1661" bestFit="1" customWidth="1"/>
    <col min="10502" max="10502" width="13.109375" style="1661" customWidth="1"/>
    <col min="10503" max="10503" width="13.33203125" style="1661" customWidth="1"/>
    <col min="10504" max="10504" width="12.5546875" style="1661" customWidth="1"/>
    <col min="10505" max="10505" width="13.109375" style="1661" customWidth="1"/>
    <col min="10506" max="10506" width="12" style="1661" customWidth="1"/>
    <col min="10507" max="10507" width="11.6640625" style="1661" customWidth="1"/>
    <col min="10508" max="10508" width="12" style="1661" customWidth="1"/>
    <col min="10509" max="10509" width="12.77734375" style="1661" customWidth="1"/>
    <col min="10510" max="10510" width="8.33203125" style="1661"/>
    <col min="10511" max="10513" width="9.109375" style="1661" bestFit="1" customWidth="1"/>
    <col min="10514" max="10752" width="8.33203125" style="1661"/>
    <col min="10753" max="10753" width="57.33203125" style="1661" customWidth="1"/>
    <col min="10754" max="10754" width="14.33203125" style="1661" customWidth="1"/>
    <col min="10755" max="10755" width="14.88671875" style="1661" customWidth="1"/>
    <col min="10756" max="10756" width="13.5546875" style="1661" customWidth="1"/>
    <col min="10757" max="10757" width="12.5546875" style="1661" bestFit="1" customWidth="1"/>
    <col min="10758" max="10758" width="13.109375" style="1661" customWidth="1"/>
    <col min="10759" max="10759" width="13.33203125" style="1661" customWidth="1"/>
    <col min="10760" max="10760" width="12.5546875" style="1661" customWidth="1"/>
    <col min="10761" max="10761" width="13.109375" style="1661" customWidth="1"/>
    <col min="10762" max="10762" width="12" style="1661" customWidth="1"/>
    <col min="10763" max="10763" width="11.6640625" style="1661" customWidth="1"/>
    <col min="10764" max="10764" width="12" style="1661" customWidth="1"/>
    <col min="10765" max="10765" width="12.77734375" style="1661" customWidth="1"/>
    <col min="10766" max="10766" width="8.33203125" style="1661"/>
    <col min="10767" max="10769" width="9.109375" style="1661" bestFit="1" customWidth="1"/>
    <col min="10770" max="11008" width="8.33203125" style="1661"/>
    <col min="11009" max="11009" width="57.33203125" style="1661" customWidth="1"/>
    <col min="11010" max="11010" width="14.33203125" style="1661" customWidth="1"/>
    <col min="11011" max="11011" width="14.88671875" style="1661" customWidth="1"/>
    <col min="11012" max="11012" width="13.5546875" style="1661" customWidth="1"/>
    <col min="11013" max="11013" width="12.5546875" style="1661" bestFit="1" customWidth="1"/>
    <col min="11014" max="11014" width="13.109375" style="1661" customWidth="1"/>
    <col min="11015" max="11015" width="13.33203125" style="1661" customWidth="1"/>
    <col min="11016" max="11016" width="12.5546875" style="1661" customWidth="1"/>
    <col min="11017" max="11017" width="13.109375" style="1661" customWidth="1"/>
    <col min="11018" max="11018" width="12" style="1661" customWidth="1"/>
    <col min="11019" max="11019" width="11.6640625" style="1661" customWidth="1"/>
    <col min="11020" max="11020" width="12" style="1661" customWidth="1"/>
    <col min="11021" max="11021" width="12.77734375" style="1661" customWidth="1"/>
    <col min="11022" max="11022" width="8.33203125" style="1661"/>
    <col min="11023" max="11025" width="9.109375" style="1661" bestFit="1" customWidth="1"/>
    <col min="11026" max="11264" width="8.33203125" style="1661"/>
    <col min="11265" max="11265" width="57.33203125" style="1661" customWidth="1"/>
    <col min="11266" max="11266" width="14.33203125" style="1661" customWidth="1"/>
    <col min="11267" max="11267" width="14.88671875" style="1661" customWidth="1"/>
    <col min="11268" max="11268" width="13.5546875" style="1661" customWidth="1"/>
    <col min="11269" max="11269" width="12.5546875" style="1661" bestFit="1" customWidth="1"/>
    <col min="11270" max="11270" width="13.109375" style="1661" customWidth="1"/>
    <col min="11271" max="11271" width="13.33203125" style="1661" customWidth="1"/>
    <col min="11272" max="11272" width="12.5546875" style="1661" customWidth="1"/>
    <col min="11273" max="11273" width="13.109375" style="1661" customWidth="1"/>
    <col min="11274" max="11274" width="12" style="1661" customWidth="1"/>
    <col min="11275" max="11275" width="11.6640625" style="1661" customWidth="1"/>
    <col min="11276" max="11276" width="12" style="1661" customWidth="1"/>
    <col min="11277" max="11277" width="12.77734375" style="1661" customWidth="1"/>
    <col min="11278" max="11278" width="8.33203125" style="1661"/>
    <col min="11279" max="11281" width="9.109375" style="1661" bestFit="1" customWidth="1"/>
    <col min="11282" max="11520" width="8.33203125" style="1661"/>
    <col min="11521" max="11521" width="57.33203125" style="1661" customWidth="1"/>
    <col min="11522" max="11522" width="14.33203125" style="1661" customWidth="1"/>
    <col min="11523" max="11523" width="14.88671875" style="1661" customWidth="1"/>
    <col min="11524" max="11524" width="13.5546875" style="1661" customWidth="1"/>
    <col min="11525" max="11525" width="12.5546875" style="1661" bestFit="1" customWidth="1"/>
    <col min="11526" max="11526" width="13.109375" style="1661" customWidth="1"/>
    <col min="11527" max="11527" width="13.33203125" style="1661" customWidth="1"/>
    <col min="11528" max="11528" width="12.5546875" style="1661" customWidth="1"/>
    <col min="11529" max="11529" width="13.109375" style="1661" customWidth="1"/>
    <col min="11530" max="11530" width="12" style="1661" customWidth="1"/>
    <col min="11531" max="11531" width="11.6640625" style="1661" customWidth="1"/>
    <col min="11532" max="11532" width="12" style="1661" customWidth="1"/>
    <col min="11533" max="11533" width="12.77734375" style="1661" customWidth="1"/>
    <col min="11534" max="11534" width="8.33203125" style="1661"/>
    <col min="11535" max="11537" width="9.109375" style="1661" bestFit="1" customWidth="1"/>
    <col min="11538" max="11776" width="8.33203125" style="1661"/>
    <col min="11777" max="11777" width="57.33203125" style="1661" customWidth="1"/>
    <col min="11778" max="11778" width="14.33203125" style="1661" customWidth="1"/>
    <col min="11779" max="11779" width="14.88671875" style="1661" customWidth="1"/>
    <col min="11780" max="11780" width="13.5546875" style="1661" customWidth="1"/>
    <col min="11781" max="11781" width="12.5546875" style="1661" bestFit="1" customWidth="1"/>
    <col min="11782" max="11782" width="13.109375" style="1661" customWidth="1"/>
    <col min="11783" max="11783" width="13.33203125" style="1661" customWidth="1"/>
    <col min="11784" max="11784" width="12.5546875" style="1661" customWidth="1"/>
    <col min="11785" max="11785" width="13.109375" style="1661" customWidth="1"/>
    <col min="11786" max="11786" width="12" style="1661" customWidth="1"/>
    <col min="11787" max="11787" width="11.6640625" style="1661" customWidth="1"/>
    <col min="11788" max="11788" width="12" style="1661" customWidth="1"/>
    <col min="11789" max="11789" width="12.77734375" style="1661" customWidth="1"/>
    <col min="11790" max="11790" width="8.33203125" style="1661"/>
    <col min="11791" max="11793" width="9.109375" style="1661" bestFit="1" customWidth="1"/>
    <col min="11794" max="12032" width="8.33203125" style="1661"/>
    <col min="12033" max="12033" width="57.33203125" style="1661" customWidth="1"/>
    <col min="12034" max="12034" width="14.33203125" style="1661" customWidth="1"/>
    <col min="12035" max="12035" width="14.88671875" style="1661" customWidth="1"/>
    <col min="12036" max="12036" width="13.5546875" style="1661" customWidth="1"/>
    <col min="12037" max="12037" width="12.5546875" style="1661" bestFit="1" customWidth="1"/>
    <col min="12038" max="12038" width="13.109375" style="1661" customWidth="1"/>
    <col min="12039" max="12039" width="13.33203125" style="1661" customWidth="1"/>
    <col min="12040" max="12040" width="12.5546875" style="1661" customWidth="1"/>
    <col min="12041" max="12041" width="13.109375" style="1661" customWidth="1"/>
    <col min="12042" max="12042" width="12" style="1661" customWidth="1"/>
    <col min="12043" max="12043" width="11.6640625" style="1661" customWidth="1"/>
    <col min="12044" max="12044" width="12" style="1661" customWidth="1"/>
    <col min="12045" max="12045" width="12.77734375" style="1661" customWidth="1"/>
    <col min="12046" max="12046" width="8.33203125" style="1661"/>
    <col min="12047" max="12049" width="9.109375" style="1661" bestFit="1" customWidth="1"/>
    <col min="12050" max="12288" width="8.33203125" style="1661"/>
    <col min="12289" max="12289" width="57.33203125" style="1661" customWidth="1"/>
    <col min="12290" max="12290" width="14.33203125" style="1661" customWidth="1"/>
    <col min="12291" max="12291" width="14.88671875" style="1661" customWidth="1"/>
    <col min="12292" max="12292" width="13.5546875" style="1661" customWidth="1"/>
    <col min="12293" max="12293" width="12.5546875" style="1661" bestFit="1" customWidth="1"/>
    <col min="12294" max="12294" width="13.109375" style="1661" customWidth="1"/>
    <col min="12295" max="12295" width="13.33203125" style="1661" customWidth="1"/>
    <col min="12296" max="12296" width="12.5546875" style="1661" customWidth="1"/>
    <col min="12297" max="12297" width="13.109375" style="1661" customWidth="1"/>
    <col min="12298" max="12298" width="12" style="1661" customWidth="1"/>
    <col min="12299" max="12299" width="11.6640625" style="1661" customWidth="1"/>
    <col min="12300" max="12300" width="12" style="1661" customWidth="1"/>
    <col min="12301" max="12301" width="12.77734375" style="1661" customWidth="1"/>
    <col min="12302" max="12302" width="8.33203125" style="1661"/>
    <col min="12303" max="12305" width="9.109375" style="1661" bestFit="1" customWidth="1"/>
    <col min="12306" max="12544" width="8.33203125" style="1661"/>
    <col min="12545" max="12545" width="57.33203125" style="1661" customWidth="1"/>
    <col min="12546" max="12546" width="14.33203125" style="1661" customWidth="1"/>
    <col min="12547" max="12547" width="14.88671875" style="1661" customWidth="1"/>
    <col min="12548" max="12548" width="13.5546875" style="1661" customWidth="1"/>
    <col min="12549" max="12549" width="12.5546875" style="1661" bestFit="1" customWidth="1"/>
    <col min="12550" max="12550" width="13.109375" style="1661" customWidth="1"/>
    <col min="12551" max="12551" width="13.33203125" style="1661" customWidth="1"/>
    <col min="12552" max="12552" width="12.5546875" style="1661" customWidth="1"/>
    <col min="12553" max="12553" width="13.109375" style="1661" customWidth="1"/>
    <col min="12554" max="12554" width="12" style="1661" customWidth="1"/>
    <col min="12555" max="12555" width="11.6640625" style="1661" customWidth="1"/>
    <col min="12556" max="12556" width="12" style="1661" customWidth="1"/>
    <col min="12557" max="12557" width="12.77734375" style="1661" customWidth="1"/>
    <col min="12558" max="12558" width="8.33203125" style="1661"/>
    <col min="12559" max="12561" width="9.109375" style="1661" bestFit="1" customWidth="1"/>
    <col min="12562" max="12800" width="8.33203125" style="1661"/>
    <col min="12801" max="12801" width="57.33203125" style="1661" customWidth="1"/>
    <col min="12802" max="12802" width="14.33203125" style="1661" customWidth="1"/>
    <col min="12803" max="12803" width="14.88671875" style="1661" customWidth="1"/>
    <col min="12804" max="12804" width="13.5546875" style="1661" customWidth="1"/>
    <col min="12805" max="12805" width="12.5546875" style="1661" bestFit="1" customWidth="1"/>
    <col min="12806" max="12806" width="13.109375" style="1661" customWidth="1"/>
    <col min="12807" max="12807" width="13.33203125" style="1661" customWidth="1"/>
    <col min="12808" max="12808" width="12.5546875" style="1661" customWidth="1"/>
    <col min="12809" max="12809" width="13.109375" style="1661" customWidth="1"/>
    <col min="12810" max="12810" width="12" style="1661" customWidth="1"/>
    <col min="12811" max="12811" width="11.6640625" style="1661" customWidth="1"/>
    <col min="12812" max="12812" width="12" style="1661" customWidth="1"/>
    <col min="12813" max="12813" width="12.77734375" style="1661" customWidth="1"/>
    <col min="12814" max="12814" width="8.33203125" style="1661"/>
    <col min="12815" max="12817" width="9.109375" style="1661" bestFit="1" customWidth="1"/>
    <col min="12818" max="13056" width="8.33203125" style="1661"/>
    <col min="13057" max="13057" width="57.33203125" style="1661" customWidth="1"/>
    <col min="13058" max="13058" width="14.33203125" style="1661" customWidth="1"/>
    <col min="13059" max="13059" width="14.88671875" style="1661" customWidth="1"/>
    <col min="13060" max="13060" width="13.5546875" style="1661" customWidth="1"/>
    <col min="13061" max="13061" width="12.5546875" style="1661" bestFit="1" customWidth="1"/>
    <col min="13062" max="13062" width="13.109375" style="1661" customWidth="1"/>
    <col min="13063" max="13063" width="13.33203125" style="1661" customWidth="1"/>
    <col min="13064" max="13064" width="12.5546875" style="1661" customWidth="1"/>
    <col min="13065" max="13065" width="13.109375" style="1661" customWidth="1"/>
    <col min="13066" max="13066" width="12" style="1661" customWidth="1"/>
    <col min="13067" max="13067" width="11.6640625" style="1661" customWidth="1"/>
    <col min="13068" max="13068" width="12" style="1661" customWidth="1"/>
    <col min="13069" max="13069" width="12.77734375" style="1661" customWidth="1"/>
    <col min="13070" max="13070" width="8.33203125" style="1661"/>
    <col min="13071" max="13073" width="9.109375" style="1661" bestFit="1" customWidth="1"/>
    <col min="13074" max="13312" width="8.33203125" style="1661"/>
    <col min="13313" max="13313" width="57.33203125" style="1661" customWidth="1"/>
    <col min="13314" max="13314" width="14.33203125" style="1661" customWidth="1"/>
    <col min="13315" max="13315" width="14.88671875" style="1661" customWidth="1"/>
    <col min="13316" max="13316" width="13.5546875" style="1661" customWidth="1"/>
    <col min="13317" max="13317" width="12.5546875" style="1661" bestFit="1" customWidth="1"/>
    <col min="13318" max="13318" width="13.109375" style="1661" customWidth="1"/>
    <col min="13319" max="13319" width="13.33203125" style="1661" customWidth="1"/>
    <col min="13320" max="13320" width="12.5546875" style="1661" customWidth="1"/>
    <col min="13321" max="13321" width="13.109375" style="1661" customWidth="1"/>
    <col min="13322" max="13322" width="12" style="1661" customWidth="1"/>
    <col min="13323" max="13323" width="11.6640625" style="1661" customWidth="1"/>
    <col min="13324" max="13324" width="12" style="1661" customWidth="1"/>
    <col min="13325" max="13325" width="12.77734375" style="1661" customWidth="1"/>
    <col min="13326" max="13326" width="8.33203125" style="1661"/>
    <col min="13327" max="13329" width="9.109375" style="1661" bestFit="1" customWidth="1"/>
    <col min="13330" max="13568" width="8.33203125" style="1661"/>
    <col min="13569" max="13569" width="57.33203125" style="1661" customWidth="1"/>
    <col min="13570" max="13570" width="14.33203125" style="1661" customWidth="1"/>
    <col min="13571" max="13571" width="14.88671875" style="1661" customWidth="1"/>
    <col min="13572" max="13572" width="13.5546875" style="1661" customWidth="1"/>
    <col min="13573" max="13573" width="12.5546875" style="1661" bestFit="1" customWidth="1"/>
    <col min="13574" max="13574" width="13.109375" style="1661" customWidth="1"/>
    <col min="13575" max="13575" width="13.33203125" style="1661" customWidth="1"/>
    <col min="13576" max="13576" width="12.5546875" style="1661" customWidth="1"/>
    <col min="13577" max="13577" width="13.109375" style="1661" customWidth="1"/>
    <col min="13578" max="13578" width="12" style="1661" customWidth="1"/>
    <col min="13579" max="13579" width="11.6640625" style="1661" customWidth="1"/>
    <col min="13580" max="13580" width="12" style="1661" customWidth="1"/>
    <col min="13581" max="13581" width="12.77734375" style="1661" customWidth="1"/>
    <col min="13582" max="13582" width="8.33203125" style="1661"/>
    <col min="13583" max="13585" width="9.109375" style="1661" bestFit="1" customWidth="1"/>
    <col min="13586" max="13824" width="8.33203125" style="1661"/>
    <col min="13825" max="13825" width="57.33203125" style="1661" customWidth="1"/>
    <col min="13826" max="13826" width="14.33203125" style="1661" customWidth="1"/>
    <col min="13827" max="13827" width="14.88671875" style="1661" customWidth="1"/>
    <col min="13828" max="13828" width="13.5546875" style="1661" customWidth="1"/>
    <col min="13829" max="13829" width="12.5546875" style="1661" bestFit="1" customWidth="1"/>
    <col min="13830" max="13830" width="13.109375" style="1661" customWidth="1"/>
    <col min="13831" max="13831" width="13.33203125" style="1661" customWidth="1"/>
    <col min="13832" max="13832" width="12.5546875" style="1661" customWidth="1"/>
    <col min="13833" max="13833" width="13.109375" style="1661" customWidth="1"/>
    <col min="13834" max="13834" width="12" style="1661" customWidth="1"/>
    <col min="13835" max="13835" width="11.6640625" style="1661" customWidth="1"/>
    <col min="13836" max="13836" width="12" style="1661" customWidth="1"/>
    <col min="13837" max="13837" width="12.77734375" style="1661" customWidth="1"/>
    <col min="13838" max="13838" width="8.33203125" style="1661"/>
    <col min="13839" max="13841" width="9.109375" style="1661" bestFit="1" customWidth="1"/>
    <col min="13842" max="14080" width="8.33203125" style="1661"/>
    <col min="14081" max="14081" width="57.33203125" style="1661" customWidth="1"/>
    <col min="14082" max="14082" width="14.33203125" style="1661" customWidth="1"/>
    <col min="14083" max="14083" width="14.88671875" style="1661" customWidth="1"/>
    <col min="14084" max="14084" width="13.5546875" style="1661" customWidth="1"/>
    <col min="14085" max="14085" width="12.5546875" style="1661" bestFit="1" customWidth="1"/>
    <col min="14086" max="14086" width="13.109375" style="1661" customWidth="1"/>
    <col min="14087" max="14087" width="13.33203125" style="1661" customWidth="1"/>
    <col min="14088" max="14088" width="12.5546875" style="1661" customWidth="1"/>
    <col min="14089" max="14089" width="13.109375" style="1661" customWidth="1"/>
    <col min="14090" max="14090" width="12" style="1661" customWidth="1"/>
    <col min="14091" max="14091" width="11.6640625" style="1661" customWidth="1"/>
    <col min="14092" max="14092" width="12" style="1661" customWidth="1"/>
    <col min="14093" max="14093" width="12.77734375" style="1661" customWidth="1"/>
    <col min="14094" max="14094" width="8.33203125" style="1661"/>
    <col min="14095" max="14097" width="9.109375" style="1661" bestFit="1" customWidth="1"/>
    <col min="14098" max="14336" width="8.33203125" style="1661"/>
    <col min="14337" max="14337" width="57.33203125" style="1661" customWidth="1"/>
    <col min="14338" max="14338" width="14.33203125" style="1661" customWidth="1"/>
    <col min="14339" max="14339" width="14.88671875" style="1661" customWidth="1"/>
    <col min="14340" max="14340" width="13.5546875" style="1661" customWidth="1"/>
    <col min="14341" max="14341" width="12.5546875" style="1661" bestFit="1" customWidth="1"/>
    <col min="14342" max="14342" width="13.109375" style="1661" customWidth="1"/>
    <col min="14343" max="14343" width="13.33203125" style="1661" customWidth="1"/>
    <col min="14344" max="14344" width="12.5546875" style="1661" customWidth="1"/>
    <col min="14345" max="14345" width="13.109375" style="1661" customWidth="1"/>
    <col min="14346" max="14346" width="12" style="1661" customWidth="1"/>
    <col min="14347" max="14347" width="11.6640625" style="1661" customWidth="1"/>
    <col min="14348" max="14348" width="12" style="1661" customWidth="1"/>
    <col min="14349" max="14349" width="12.77734375" style="1661" customWidth="1"/>
    <col min="14350" max="14350" width="8.33203125" style="1661"/>
    <col min="14351" max="14353" width="9.109375" style="1661" bestFit="1" customWidth="1"/>
    <col min="14354" max="14592" width="8.33203125" style="1661"/>
    <col min="14593" max="14593" width="57.33203125" style="1661" customWidth="1"/>
    <col min="14594" max="14594" width="14.33203125" style="1661" customWidth="1"/>
    <col min="14595" max="14595" width="14.88671875" style="1661" customWidth="1"/>
    <col min="14596" max="14596" width="13.5546875" style="1661" customWidth="1"/>
    <col min="14597" max="14597" width="12.5546875" style="1661" bestFit="1" customWidth="1"/>
    <col min="14598" max="14598" width="13.109375" style="1661" customWidth="1"/>
    <col min="14599" max="14599" width="13.33203125" style="1661" customWidth="1"/>
    <col min="14600" max="14600" width="12.5546875" style="1661" customWidth="1"/>
    <col min="14601" max="14601" width="13.109375" style="1661" customWidth="1"/>
    <col min="14602" max="14602" width="12" style="1661" customWidth="1"/>
    <col min="14603" max="14603" width="11.6640625" style="1661" customWidth="1"/>
    <col min="14604" max="14604" width="12" style="1661" customWidth="1"/>
    <col min="14605" max="14605" width="12.77734375" style="1661" customWidth="1"/>
    <col min="14606" max="14606" width="8.33203125" style="1661"/>
    <col min="14607" max="14609" width="9.109375" style="1661" bestFit="1" customWidth="1"/>
    <col min="14610" max="14848" width="8.33203125" style="1661"/>
    <col min="14849" max="14849" width="57.33203125" style="1661" customWidth="1"/>
    <col min="14850" max="14850" width="14.33203125" style="1661" customWidth="1"/>
    <col min="14851" max="14851" width="14.88671875" style="1661" customWidth="1"/>
    <col min="14852" max="14852" width="13.5546875" style="1661" customWidth="1"/>
    <col min="14853" max="14853" width="12.5546875" style="1661" bestFit="1" customWidth="1"/>
    <col min="14854" max="14854" width="13.109375" style="1661" customWidth="1"/>
    <col min="14855" max="14855" width="13.33203125" style="1661" customWidth="1"/>
    <col min="14856" max="14856" width="12.5546875" style="1661" customWidth="1"/>
    <col min="14857" max="14857" width="13.109375" style="1661" customWidth="1"/>
    <col min="14858" max="14858" width="12" style="1661" customWidth="1"/>
    <col min="14859" max="14859" width="11.6640625" style="1661" customWidth="1"/>
    <col min="14860" max="14860" width="12" style="1661" customWidth="1"/>
    <col min="14861" max="14861" width="12.77734375" style="1661" customWidth="1"/>
    <col min="14862" max="14862" width="8.33203125" style="1661"/>
    <col min="14863" max="14865" width="9.109375" style="1661" bestFit="1" customWidth="1"/>
    <col min="14866" max="15104" width="8.33203125" style="1661"/>
    <col min="15105" max="15105" width="57.33203125" style="1661" customWidth="1"/>
    <col min="15106" max="15106" width="14.33203125" style="1661" customWidth="1"/>
    <col min="15107" max="15107" width="14.88671875" style="1661" customWidth="1"/>
    <col min="15108" max="15108" width="13.5546875" style="1661" customWidth="1"/>
    <col min="15109" max="15109" width="12.5546875" style="1661" bestFit="1" customWidth="1"/>
    <col min="15110" max="15110" width="13.109375" style="1661" customWidth="1"/>
    <col min="15111" max="15111" width="13.33203125" style="1661" customWidth="1"/>
    <col min="15112" max="15112" width="12.5546875" style="1661" customWidth="1"/>
    <col min="15113" max="15113" width="13.109375" style="1661" customWidth="1"/>
    <col min="15114" max="15114" width="12" style="1661" customWidth="1"/>
    <col min="15115" max="15115" width="11.6640625" style="1661" customWidth="1"/>
    <col min="15116" max="15116" width="12" style="1661" customWidth="1"/>
    <col min="15117" max="15117" width="12.77734375" style="1661" customWidth="1"/>
    <col min="15118" max="15118" width="8.33203125" style="1661"/>
    <col min="15119" max="15121" width="9.109375" style="1661" bestFit="1" customWidth="1"/>
    <col min="15122" max="15360" width="8.33203125" style="1661"/>
    <col min="15361" max="15361" width="57.33203125" style="1661" customWidth="1"/>
    <col min="15362" max="15362" width="14.33203125" style="1661" customWidth="1"/>
    <col min="15363" max="15363" width="14.88671875" style="1661" customWidth="1"/>
    <col min="15364" max="15364" width="13.5546875" style="1661" customWidth="1"/>
    <col min="15365" max="15365" width="12.5546875" style="1661" bestFit="1" customWidth="1"/>
    <col min="15366" max="15366" width="13.109375" style="1661" customWidth="1"/>
    <col min="15367" max="15367" width="13.33203125" style="1661" customWidth="1"/>
    <col min="15368" max="15368" width="12.5546875" style="1661" customWidth="1"/>
    <col min="15369" max="15369" width="13.109375" style="1661" customWidth="1"/>
    <col min="15370" max="15370" width="12" style="1661" customWidth="1"/>
    <col min="15371" max="15371" width="11.6640625" style="1661" customWidth="1"/>
    <col min="15372" max="15372" width="12" style="1661" customWidth="1"/>
    <col min="15373" max="15373" width="12.77734375" style="1661" customWidth="1"/>
    <col min="15374" max="15374" width="8.33203125" style="1661"/>
    <col min="15375" max="15377" width="9.109375" style="1661" bestFit="1" customWidth="1"/>
    <col min="15378" max="15616" width="8.33203125" style="1661"/>
    <col min="15617" max="15617" width="57.33203125" style="1661" customWidth="1"/>
    <col min="15618" max="15618" width="14.33203125" style="1661" customWidth="1"/>
    <col min="15619" max="15619" width="14.88671875" style="1661" customWidth="1"/>
    <col min="15620" max="15620" width="13.5546875" style="1661" customWidth="1"/>
    <col min="15621" max="15621" width="12.5546875" style="1661" bestFit="1" customWidth="1"/>
    <col min="15622" max="15622" width="13.109375" style="1661" customWidth="1"/>
    <col min="15623" max="15623" width="13.33203125" style="1661" customWidth="1"/>
    <col min="15624" max="15624" width="12.5546875" style="1661" customWidth="1"/>
    <col min="15625" max="15625" width="13.109375" style="1661" customWidth="1"/>
    <col min="15626" max="15626" width="12" style="1661" customWidth="1"/>
    <col min="15627" max="15627" width="11.6640625" style="1661" customWidth="1"/>
    <col min="15628" max="15628" width="12" style="1661" customWidth="1"/>
    <col min="15629" max="15629" width="12.77734375" style="1661" customWidth="1"/>
    <col min="15630" max="15630" width="8.33203125" style="1661"/>
    <col min="15631" max="15633" width="9.109375" style="1661" bestFit="1" customWidth="1"/>
    <col min="15634" max="15872" width="8.33203125" style="1661"/>
    <col min="15873" max="15873" width="57.33203125" style="1661" customWidth="1"/>
    <col min="15874" max="15874" width="14.33203125" style="1661" customWidth="1"/>
    <col min="15875" max="15875" width="14.88671875" style="1661" customWidth="1"/>
    <col min="15876" max="15876" width="13.5546875" style="1661" customWidth="1"/>
    <col min="15877" max="15877" width="12.5546875" style="1661" bestFit="1" customWidth="1"/>
    <col min="15878" max="15878" width="13.109375" style="1661" customWidth="1"/>
    <col min="15879" max="15879" width="13.33203125" style="1661" customWidth="1"/>
    <col min="15880" max="15880" width="12.5546875" style="1661" customWidth="1"/>
    <col min="15881" max="15881" width="13.109375" style="1661" customWidth="1"/>
    <col min="15882" max="15882" width="12" style="1661" customWidth="1"/>
    <col min="15883" max="15883" width="11.6640625" style="1661" customWidth="1"/>
    <col min="15884" max="15884" width="12" style="1661" customWidth="1"/>
    <col min="15885" max="15885" width="12.77734375" style="1661" customWidth="1"/>
    <col min="15886" max="15886" width="8.33203125" style="1661"/>
    <col min="15887" max="15889" width="9.109375" style="1661" bestFit="1" customWidth="1"/>
    <col min="15890" max="16128" width="8.33203125" style="1661"/>
    <col min="16129" max="16129" width="57.33203125" style="1661" customWidth="1"/>
    <col min="16130" max="16130" width="14.33203125" style="1661" customWidth="1"/>
    <col min="16131" max="16131" width="14.88671875" style="1661" customWidth="1"/>
    <col min="16132" max="16132" width="13.5546875" style="1661" customWidth="1"/>
    <col min="16133" max="16133" width="12.5546875" style="1661" bestFit="1" customWidth="1"/>
    <col min="16134" max="16134" width="13.109375" style="1661" customWidth="1"/>
    <col min="16135" max="16135" width="13.33203125" style="1661" customWidth="1"/>
    <col min="16136" max="16136" width="12.5546875" style="1661" customWidth="1"/>
    <col min="16137" max="16137" width="13.109375" style="1661" customWidth="1"/>
    <col min="16138" max="16138" width="12" style="1661" customWidth="1"/>
    <col min="16139" max="16139" width="11.6640625" style="1661" customWidth="1"/>
    <col min="16140" max="16140" width="12" style="1661" customWidth="1"/>
    <col min="16141" max="16141" width="12.77734375" style="1661" customWidth="1"/>
    <col min="16142" max="16142" width="8.33203125" style="1661"/>
    <col min="16143" max="16145" width="9.109375" style="1661" bestFit="1" customWidth="1"/>
    <col min="16146" max="16384" width="8.33203125" style="1661"/>
  </cols>
  <sheetData>
    <row r="1" spans="1:18" x14ac:dyDescent="0.25">
      <c r="A1" s="1658"/>
      <c r="B1" s="1659"/>
      <c r="C1" s="1660"/>
      <c r="D1" s="1660"/>
      <c r="E1" s="1660"/>
      <c r="M1" s="1662"/>
    </row>
    <row r="2" spans="1:18" x14ac:dyDescent="0.25">
      <c r="A2" s="1663"/>
      <c r="B2" s="1659"/>
      <c r="C2" s="1660"/>
      <c r="D2" s="1660"/>
      <c r="E2" s="1660"/>
      <c r="M2" s="1662"/>
    </row>
    <row r="3" spans="1:18" x14ac:dyDescent="0.25">
      <c r="A3" s="1664"/>
      <c r="B3" s="1665"/>
      <c r="C3" s="1660"/>
      <c r="D3" s="1660"/>
      <c r="E3" s="1660"/>
      <c r="M3" s="1662"/>
    </row>
    <row r="4" spans="1:18" x14ac:dyDescent="0.25">
      <c r="A4" s="1664"/>
      <c r="B4" s="1665"/>
      <c r="C4" s="1660"/>
      <c r="D4" s="1660"/>
      <c r="E4" s="1660"/>
      <c r="M4" s="1662"/>
    </row>
    <row r="5" spans="1:18" x14ac:dyDescent="0.25">
      <c r="A5" s="1666" t="s">
        <v>1174</v>
      </c>
      <c r="B5" s="1667"/>
      <c r="C5" s="1667"/>
      <c r="D5" s="1667"/>
      <c r="E5" s="1667"/>
      <c r="F5" s="1667"/>
      <c r="G5" s="1667"/>
      <c r="H5" s="1667"/>
      <c r="I5" s="1667"/>
      <c r="J5" s="1667"/>
      <c r="K5" s="1667"/>
      <c r="L5" s="1667"/>
      <c r="M5" s="1667"/>
      <c r="N5" s="1668"/>
      <c r="O5" s="1668"/>
      <c r="P5" s="1668"/>
      <c r="Q5" s="1668"/>
    </row>
    <row r="6" spans="1:18" x14ac:dyDescent="0.25">
      <c r="A6" s="1669"/>
      <c r="B6" s="1668"/>
      <c r="C6" s="1668"/>
      <c r="D6" s="1668"/>
      <c r="E6" s="1669" t="s">
        <v>4</v>
      </c>
      <c r="F6" s="1669"/>
      <c r="G6" s="1668"/>
      <c r="H6" s="1668"/>
      <c r="I6" s="1668"/>
      <c r="J6" s="1668"/>
      <c r="K6" s="1668"/>
      <c r="L6" s="1668"/>
      <c r="M6" s="1668"/>
      <c r="N6" s="1668"/>
      <c r="O6" s="1668"/>
      <c r="P6" s="1668"/>
      <c r="Q6" s="1668"/>
    </row>
    <row r="7" spans="1:18" x14ac:dyDescent="0.25">
      <c r="A7" s="1670"/>
      <c r="B7" s="1671"/>
      <c r="C7" s="1672"/>
      <c r="D7" s="1660"/>
      <c r="E7" s="1660"/>
      <c r="F7" s="1673"/>
      <c r="G7" s="1660"/>
      <c r="H7" s="1674"/>
      <c r="J7" s="1671"/>
      <c r="K7" s="1672"/>
      <c r="L7" s="1660"/>
      <c r="M7" s="1675"/>
      <c r="N7" s="1673"/>
      <c r="O7" s="1660"/>
      <c r="P7" s="1674"/>
      <c r="Q7" s="1675"/>
    </row>
    <row r="8" spans="1:18" x14ac:dyDescent="0.25">
      <c r="A8" s="1671"/>
      <c r="D8" s="1676"/>
      <c r="E8" s="1677"/>
      <c r="F8" s="1677"/>
      <c r="G8" s="1677"/>
      <c r="H8" s="1677"/>
      <c r="I8" s="1670"/>
      <c r="J8" s="1678"/>
      <c r="L8" s="1660"/>
      <c r="M8" s="1675"/>
      <c r="N8" s="1673"/>
      <c r="O8" s="1660"/>
      <c r="P8" s="1674"/>
      <c r="Q8" s="1670"/>
    </row>
    <row r="9" spans="1:18" x14ac:dyDescent="0.25">
      <c r="A9" s="1670"/>
      <c r="B9" s="1671"/>
      <c r="C9" s="1672"/>
      <c r="D9" s="1660"/>
      <c r="E9" s="1660"/>
      <c r="F9" s="1673"/>
      <c r="G9" s="1660"/>
      <c r="H9" s="1674"/>
      <c r="I9" s="1670"/>
      <c r="J9" s="1679"/>
      <c r="K9" s="1672"/>
      <c r="L9" s="1660"/>
      <c r="M9" s="1660"/>
      <c r="N9" s="1673"/>
      <c r="O9" s="1660"/>
      <c r="P9" s="1674"/>
      <c r="Q9" s="1670"/>
    </row>
    <row r="10" spans="1:18" x14ac:dyDescent="0.25">
      <c r="A10" s="1670"/>
      <c r="B10" s="1671"/>
      <c r="C10" s="1660"/>
      <c r="D10" s="1660"/>
      <c r="E10" s="1660"/>
      <c r="F10" s="1673"/>
      <c r="G10" s="1660"/>
      <c r="H10" s="1674"/>
      <c r="I10" s="1670"/>
      <c r="J10" s="1671"/>
      <c r="K10" s="1660"/>
      <c r="L10" s="1660"/>
      <c r="M10" s="1660"/>
      <c r="N10" s="1673"/>
      <c r="O10" s="1660"/>
      <c r="P10" s="1674"/>
      <c r="Q10" s="1670"/>
    </row>
    <row r="11" spans="1:18" ht="13.8" thickBot="1" x14ac:dyDescent="0.3"/>
    <row r="12" spans="1:18" ht="18" customHeight="1" x14ac:dyDescent="0.25">
      <c r="A12" s="1680" t="s">
        <v>507</v>
      </c>
      <c r="B12" s="1681" t="s">
        <v>508</v>
      </c>
      <c r="C12" s="1682"/>
      <c r="D12" s="1682"/>
      <c r="E12" s="1683"/>
      <c r="F12" s="1681" t="s">
        <v>451</v>
      </c>
      <c r="G12" s="1682"/>
      <c r="H12" s="1682"/>
      <c r="I12" s="1682"/>
      <c r="J12" s="1681" t="s">
        <v>509</v>
      </c>
      <c r="K12" s="1681"/>
      <c r="L12" s="1681"/>
      <c r="M12" s="1684"/>
      <c r="N12" s="1685"/>
      <c r="O12" s="1685"/>
      <c r="P12" s="1685"/>
      <c r="Q12" s="1685"/>
    </row>
    <row r="13" spans="1:18" ht="46.5" customHeight="1" thickBot="1" x14ac:dyDescent="0.3">
      <c r="A13" s="1686"/>
      <c r="B13" s="1687" t="s">
        <v>471</v>
      </c>
      <c r="C13" s="1687" t="s">
        <v>472</v>
      </c>
      <c r="D13" s="1688" t="s">
        <v>223</v>
      </c>
      <c r="E13" s="1689" t="s">
        <v>9</v>
      </c>
      <c r="F13" s="1687" t="s">
        <v>471</v>
      </c>
      <c r="G13" s="1687" t="s">
        <v>472</v>
      </c>
      <c r="H13" s="1688" t="s">
        <v>223</v>
      </c>
      <c r="I13" s="1687" t="s">
        <v>9</v>
      </c>
      <c r="J13" s="1687" t="s">
        <v>471</v>
      </c>
      <c r="K13" s="1687" t="s">
        <v>472</v>
      </c>
      <c r="L13" s="1688" t="s">
        <v>223</v>
      </c>
      <c r="M13" s="1690" t="s">
        <v>9</v>
      </c>
      <c r="N13" s="1691"/>
      <c r="O13" s="1691"/>
      <c r="P13" s="1691"/>
      <c r="Q13" s="1691"/>
    </row>
    <row r="14" spans="1:18" s="1699" customFormat="1" ht="15.9" customHeight="1" x14ac:dyDescent="0.25">
      <c r="A14" s="1692" t="s">
        <v>513</v>
      </c>
      <c r="B14" s="1693">
        <v>85709</v>
      </c>
      <c r="C14" s="1693">
        <v>134702</v>
      </c>
      <c r="D14" s="1693">
        <v>124031</v>
      </c>
      <c r="E14" s="1694">
        <v>92.078068625558643</v>
      </c>
      <c r="F14" s="1693">
        <v>110</v>
      </c>
      <c r="G14" s="1693">
        <v>11200</v>
      </c>
      <c r="H14" s="1693">
        <v>12182</v>
      </c>
      <c r="I14" s="1695">
        <v>108.76785714285715</v>
      </c>
      <c r="J14" s="1693">
        <v>85819</v>
      </c>
      <c r="K14" s="1693">
        <v>145902</v>
      </c>
      <c r="L14" s="1693">
        <v>136213</v>
      </c>
      <c r="M14" s="1696">
        <v>93.35924113446012</v>
      </c>
      <c r="N14" s="1697"/>
      <c r="O14" s="1698"/>
      <c r="P14" s="1698"/>
      <c r="Q14" s="1698"/>
      <c r="R14" s="1698"/>
    </row>
    <row r="15" spans="1:18" s="1699" customFormat="1" ht="15.9" customHeight="1" x14ac:dyDescent="0.25">
      <c r="A15" s="1692" t="s">
        <v>521</v>
      </c>
      <c r="B15" s="1693">
        <v>26544</v>
      </c>
      <c r="C15" s="1693">
        <v>53711</v>
      </c>
      <c r="D15" s="1693">
        <v>47499</v>
      </c>
      <c r="E15" s="1694">
        <v>88.43439891269945</v>
      </c>
      <c r="F15" s="1693">
        <v>0</v>
      </c>
      <c r="G15" s="1693">
        <v>8048</v>
      </c>
      <c r="H15" s="1693">
        <v>9355</v>
      </c>
      <c r="I15" s="1695">
        <v>116.24005964214712</v>
      </c>
      <c r="J15" s="1693">
        <v>26544</v>
      </c>
      <c r="K15" s="1693">
        <v>61759</v>
      </c>
      <c r="L15" s="1693">
        <v>56854</v>
      </c>
      <c r="M15" s="1700">
        <v>92.057837724056412</v>
      </c>
      <c r="N15" s="1701"/>
      <c r="O15" s="1698"/>
      <c r="P15" s="1698"/>
      <c r="Q15" s="1698"/>
    </row>
    <row r="16" spans="1:18" ht="15.9" customHeight="1" x14ac:dyDescent="0.25">
      <c r="A16" s="1702" t="s">
        <v>522</v>
      </c>
      <c r="B16" s="1703">
        <v>530</v>
      </c>
      <c r="C16" s="1703">
        <v>1898</v>
      </c>
      <c r="D16" s="1703">
        <v>1703</v>
      </c>
      <c r="E16" s="1704">
        <v>89.726027397260282</v>
      </c>
      <c r="F16" s="1703">
        <v>0</v>
      </c>
      <c r="G16" s="1703">
        <v>0</v>
      </c>
      <c r="H16" s="1703">
        <v>2</v>
      </c>
      <c r="I16" s="1705">
        <v>0</v>
      </c>
      <c r="J16" s="1703">
        <v>530</v>
      </c>
      <c r="K16" s="1703">
        <v>1898</v>
      </c>
      <c r="L16" s="1703">
        <v>1705</v>
      </c>
      <c r="M16" s="1706">
        <v>89.831401475237101</v>
      </c>
      <c r="N16" s="1691"/>
      <c r="O16" s="1698"/>
      <c r="P16" s="1698"/>
      <c r="Q16" s="1698"/>
    </row>
    <row r="17" spans="1:17" ht="15.9" customHeight="1" x14ac:dyDescent="0.25">
      <c r="A17" s="1702" t="s">
        <v>523</v>
      </c>
      <c r="B17" s="1703">
        <v>26014</v>
      </c>
      <c r="C17" s="1703">
        <v>51813</v>
      </c>
      <c r="D17" s="1703">
        <v>45796</v>
      </c>
      <c r="E17" s="1704">
        <v>88.387084322467331</v>
      </c>
      <c r="F17" s="1703">
        <v>0</v>
      </c>
      <c r="G17" s="1703">
        <v>8048</v>
      </c>
      <c r="H17" s="1703">
        <v>9353</v>
      </c>
      <c r="I17" s="1705">
        <v>116.21520874751492</v>
      </c>
      <c r="J17" s="1703">
        <v>26014</v>
      </c>
      <c r="K17" s="1703">
        <v>59861</v>
      </c>
      <c r="L17" s="1703">
        <v>55149</v>
      </c>
      <c r="M17" s="1706">
        <v>92.128430864836872</v>
      </c>
      <c r="N17" s="1691"/>
      <c r="O17" s="1698"/>
      <c r="P17" s="1698"/>
      <c r="Q17" s="1698"/>
    </row>
    <row r="18" spans="1:17" s="1699" customFormat="1" ht="15.9" customHeight="1" x14ac:dyDescent="0.25">
      <c r="A18" s="1692" t="s">
        <v>524</v>
      </c>
      <c r="B18" s="1693">
        <v>58058</v>
      </c>
      <c r="C18" s="1693">
        <v>77552</v>
      </c>
      <c r="D18" s="1693">
        <v>74376</v>
      </c>
      <c r="E18" s="1694">
        <v>95.904683309263461</v>
      </c>
      <c r="F18" s="1693">
        <v>110</v>
      </c>
      <c r="G18" s="1693">
        <v>3117</v>
      </c>
      <c r="H18" s="1693">
        <v>2719</v>
      </c>
      <c r="I18" s="1695">
        <v>87.231312159127356</v>
      </c>
      <c r="J18" s="1693">
        <v>58168</v>
      </c>
      <c r="K18" s="1693">
        <v>80669</v>
      </c>
      <c r="L18" s="1693">
        <v>77095</v>
      </c>
      <c r="M18" s="1700">
        <v>95.569549641126088</v>
      </c>
      <c r="N18" s="1701"/>
      <c r="O18" s="1698"/>
      <c r="P18" s="1698"/>
      <c r="Q18" s="1698"/>
    </row>
    <row r="19" spans="1:17" ht="15.9" customHeight="1" x14ac:dyDescent="0.25">
      <c r="A19" s="1702" t="s">
        <v>525</v>
      </c>
      <c r="B19" s="1703">
        <v>58058</v>
      </c>
      <c r="C19" s="1703">
        <v>77552</v>
      </c>
      <c r="D19" s="1703">
        <v>74376</v>
      </c>
      <c r="E19" s="1704">
        <v>95.904683309263461</v>
      </c>
      <c r="F19" s="1703">
        <v>110</v>
      </c>
      <c r="G19" s="1703">
        <v>3117</v>
      </c>
      <c r="H19" s="1703">
        <v>2719</v>
      </c>
      <c r="I19" s="1705">
        <v>87.231312159127356</v>
      </c>
      <c r="J19" s="1703">
        <v>58168</v>
      </c>
      <c r="K19" s="1703">
        <v>80669</v>
      </c>
      <c r="L19" s="1703">
        <v>77095</v>
      </c>
      <c r="M19" s="1706">
        <v>95.569549641126088</v>
      </c>
      <c r="N19" s="1691"/>
      <c r="O19" s="1698"/>
      <c r="P19" s="1698"/>
      <c r="Q19" s="1698"/>
    </row>
    <row r="20" spans="1:17" s="1699" customFormat="1" ht="15.9" customHeight="1" x14ac:dyDescent="0.25">
      <c r="A20" s="1692" t="s">
        <v>526</v>
      </c>
      <c r="B20" s="1693">
        <v>1107</v>
      </c>
      <c r="C20" s="1693">
        <v>3439</v>
      </c>
      <c r="D20" s="1693">
        <v>2156</v>
      </c>
      <c r="E20" s="1694">
        <v>62.692643210235531</v>
      </c>
      <c r="F20" s="1693">
        <v>0</v>
      </c>
      <c r="G20" s="1693">
        <v>35</v>
      </c>
      <c r="H20" s="1693">
        <v>108</v>
      </c>
      <c r="I20" s="1695">
        <v>308.57142857142861</v>
      </c>
      <c r="J20" s="1693">
        <v>1107</v>
      </c>
      <c r="K20" s="1693">
        <v>3474</v>
      </c>
      <c r="L20" s="1693">
        <v>2264</v>
      </c>
      <c r="M20" s="1700">
        <v>65.169833045480715</v>
      </c>
      <c r="N20" s="1701"/>
      <c r="O20" s="1698"/>
      <c r="P20" s="1698"/>
      <c r="Q20" s="1698"/>
    </row>
    <row r="21" spans="1:17" ht="15.9" customHeight="1" x14ac:dyDescent="0.25">
      <c r="A21" s="1702" t="s">
        <v>527</v>
      </c>
      <c r="B21" s="1703">
        <v>1107</v>
      </c>
      <c r="C21" s="1703">
        <v>3439</v>
      </c>
      <c r="D21" s="1703">
        <v>2156</v>
      </c>
      <c r="E21" s="1704">
        <v>62.692643210235531</v>
      </c>
      <c r="F21" s="1703">
        <v>0</v>
      </c>
      <c r="G21" s="1703">
        <v>35</v>
      </c>
      <c r="H21" s="1703">
        <v>108</v>
      </c>
      <c r="I21" s="1705">
        <v>308.57142857142861</v>
      </c>
      <c r="J21" s="1703">
        <v>1107</v>
      </c>
      <c r="K21" s="1703">
        <v>3474</v>
      </c>
      <c r="L21" s="1703">
        <v>2264</v>
      </c>
      <c r="M21" s="1706">
        <v>65.169833045480715</v>
      </c>
      <c r="N21" s="1691"/>
      <c r="O21" s="1698"/>
      <c r="P21" s="1698"/>
      <c r="Q21" s="1698"/>
    </row>
    <row r="22" spans="1:17" s="1699" customFormat="1" ht="15.9" customHeight="1" x14ac:dyDescent="0.25">
      <c r="A22" s="1692" t="s">
        <v>532</v>
      </c>
      <c r="B22" s="1693">
        <v>68</v>
      </c>
      <c r="C22" s="1693">
        <v>11750</v>
      </c>
      <c r="D22" s="1693">
        <v>5049</v>
      </c>
      <c r="E22" s="1694">
        <v>42.970212765957449</v>
      </c>
      <c r="F22" s="1693">
        <v>0</v>
      </c>
      <c r="G22" s="1693">
        <v>2514</v>
      </c>
      <c r="H22" s="1693">
        <v>936</v>
      </c>
      <c r="I22" s="1695">
        <v>37.231503579952268</v>
      </c>
      <c r="J22" s="1693">
        <v>68</v>
      </c>
      <c r="K22" s="1693">
        <v>14264</v>
      </c>
      <c r="L22" s="1693">
        <v>5985</v>
      </c>
      <c r="M22" s="1700">
        <v>41.95877734155917</v>
      </c>
      <c r="O22" s="1698"/>
      <c r="P22" s="1698"/>
      <c r="Q22" s="1698"/>
    </row>
    <row r="23" spans="1:17" s="1699" customFormat="1" ht="15.9" customHeight="1" x14ac:dyDescent="0.25">
      <c r="A23" s="1692" t="s">
        <v>541</v>
      </c>
      <c r="B23" s="1693">
        <v>68</v>
      </c>
      <c r="C23" s="1693">
        <v>11750</v>
      </c>
      <c r="D23" s="1693">
        <v>5049</v>
      </c>
      <c r="E23" s="1694">
        <v>42.970212765957449</v>
      </c>
      <c r="F23" s="1693">
        <v>0</v>
      </c>
      <c r="G23" s="1693">
        <v>2514</v>
      </c>
      <c r="H23" s="1693">
        <v>936</v>
      </c>
      <c r="I23" s="1695">
        <v>37.231503579952268</v>
      </c>
      <c r="J23" s="1693">
        <v>68</v>
      </c>
      <c r="K23" s="1693">
        <v>14264</v>
      </c>
      <c r="L23" s="1693">
        <v>5985</v>
      </c>
      <c r="M23" s="1700">
        <v>41.95877734155917</v>
      </c>
      <c r="N23" s="1701"/>
      <c r="O23" s="1698"/>
      <c r="P23" s="1698"/>
      <c r="Q23" s="1698"/>
    </row>
    <row r="24" spans="1:17" ht="15.9" customHeight="1" x14ac:dyDescent="0.25">
      <c r="A24" s="1702" t="s">
        <v>542</v>
      </c>
      <c r="B24" s="1703">
        <v>68</v>
      </c>
      <c r="C24" s="1703">
        <v>11750</v>
      </c>
      <c r="D24" s="1703">
        <v>5049</v>
      </c>
      <c r="E24" s="1704">
        <v>42.970212765957449</v>
      </c>
      <c r="F24" s="1703">
        <v>0</v>
      </c>
      <c r="G24" s="1703">
        <v>2514</v>
      </c>
      <c r="H24" s="1703">
        <v>936</v>
      </c>
      <c r="I24" s="1705">
        <v>37.231503579952268</v>
      </c>
      <c r="J24" s="1703">
        <v>68</v>
      </c>
      <c r="K24" s="1703">
        <v>14264</v>
      </c>
      <c r="L24" s="1703">
        <v>5985</v>
      </c>
      <c r="M24" s="1706">
        <v>41.95877734155917</v>
      </c>
      <c r="N24" s="1691"/>
      <c r="O24" s="1698"/>
      <c r="P24" s="1698"/>
      <c r="Q24" s="1698"/>
    </row>
    <row r="25" spans="1:17" ht="15.9" customHeight="1" x14ac:dyDescent="0.25">
      <c r="A25" s="1692" t="s">
        <v>543</v>
      </c>
      <c r="B25" s="1703">
        <v>1202</v>
      </c>
      <c r="C25" s="1703">
        <v>2097</v>
      </c>
      <c r="D25" s="1703">
        <v>1345</v>
      </c>
      <c r="E25" s="1704">
        <v>64.139246542680013</v>
      </c>
      <c r="F25" s="1703">
        <v>0</v>
      </c>
      <c r="G25" s="1703">
        <v>29</v>
      </c>
      <c r="H25" s="1703">
        <v>29</v>
      </c>
      <c r="I25" s="1705">
        <v>100</v>
      </c>
      <c r="J25" s="1703">
        <v>1202</v>
      </c>
      <c r="K25" s="1703">
        <v>2126</v>
      </c>
      <c r="L25" s="1703">
        <v>1374</v>
      </c>
      <c r="M25" s="1706">
        <v>64.628410159924741</v>
      </c>
      <c r="O25" s="1698"/>
      <c r="P25" s="1698"/>
      <c r="Q25" s="1698"/>
    </row>
    <row r="26" spans="1:17" s="1699" customFormat="1" ht="15.9" customHeight="1" x14ac:dyDescent="0.25">
      <c r="A26" s="1692" t="s">
        <v>544</v>
      </c>
      <c r="B26" s="1693">
        <v>1202</v>
      </c>
      <c r="C26" s="1693">
        <v>1690</v>
      </c>
      <c r="D26" s="1693">
        <v>938</v>
      </c>
      <c r="E26" s="1694">
        <v>55.502958579881657</v>
      </c>
      <c r="F26" s="1693">
        <v>0</v>
      </c>
      <c r="G26" s="1693">
        <v>29</v>
      </c>
      <c r="H26" s="1693">
        <v>29</v>
      </c>
      <c r="I26" s="1695">
        <v>100</v>
      </c>
      <c r="J26" s="1693">
        <v>1202</v>
      </c>
      <c r="K26" s="1693">
        <v>1719</v>
      </c>
      <c r="L26" s="1693">
        <v>967</v>
      </c>
      <c r="M26" s="1700">
        <v>56.253635834787666</v>
      </c>
      <c r="N26" s="1701"/>
      <c r="O26" s="1698"/>
      <c r="P26" s="1698"/>
      <c r="Q26" s="1698"/>
    </row>
    <row r="27" spans="1:17" ht="15.9" customHeight="1" x14ac:dyDescent="0.25">
      <c r="A27" s="1702" t="s">
        <v>545</v>
      </c>
      <c r="B27" s="1703">
        <v>1202</v>
      </c>
      <c r="C27" s="1703">
        <v>1690</v>
      </c>
      <c r="D27" s="1703">
        <v>938</v>
      </c>
      <c r="E27" s="1704">
        <v>55.502958579881657</v>
      </c>
      <c r="F27" s="1703">
        <v>0</v>
      </c>
      <c r="G27" s="1703">
        <v>29</v>
      </c>
      <c r="H27" s="1703">
        <v>29</v>
      </c>
      <c r="I27" s="1705">
        <v>100</v>
      </c>
      <c r="J27" s="1703">
        <v>1202</v>
      </c>
      <c r="K27" s="1703">
        <v>1719</v>
      </c>
      <c r="L27" s="1703">
        <v>967</v>
      </c>
      <c r="M27" s="1706">
        <v>56.253635834787666</v>
      </c>
      <c r="N27" s="1691"/>
      <c r="O27" s="1698"/>
      <c r="P27" s="1698"/>
      <c r="Q27" s="1698"/>
    </row>
    <row r="28" spans="1:17" s="1699" customFormat="1" ht="15.9" customHeight="1" x14ac:dyDescent="0.25">
      <c r="A28" s="1692" t="s">
        <v>552</v>
      </c>
      <c r="B28" s="1693">
        <v>0</v>
      </c>
      <c r="C28" s="1693">
        <v>407</v>
      </c>
      <c r="D28" s="1693">
        <v>407</v>
      </c>
      <c r="E28" s="1694">
        <v>100</v>
      </c>
      <c r="F28" s="1693">
        <v>0</v>
      </c>
      <c r="G28" s="1693">
        <v>0</v>
      </c>
      <c r="H28" s="1693">
        <v>0</v>
      </c>
      <c r="I28" s="1695">
        <v>0</v>
      </c>
      <c r="J28" s="1693">
        <v>0</v>
      </c>
      <c r="K28" s="1693">
        <v>407</v>
      </c>
      <c r="L28" s="1693">
        <v>407</v>
      </c>
      <c r="M28" s="1700">
        <v>100</v>
      </c>
      <c r="N28" s="1701"/>
      <c r="O28" s="1698"/>
      <c r="P28" s="1698"/>
      <c r="Q28" s="1698"/>
    </row>
    <row r="29" spans="1:17" ht="15.9" customHeight="1" x14ac:dyDescent="0.25">
      <c r="A29" s="1702" t="s">
        <v>553</v>
      </c>
      <c r="B29" s="1703">
        <v>0</v>
      </c>
      <c r="C29" s="1703">
        <v>407</v>
      </c>
      <c r="D29" s="1703">
        <v>407</v>
      </c>
      <c r="E29" s="1704">
        <v>100</v>
      </c>
      <c r="F29" s="1703">
        <v>0</v>
      </c>
      <c r="G29" s="1703">
        <v>0</v>
      </c>
      <c r="H29" s="1703">
        <v>0</v>
      </c>
      <c r="I29" s="1705">
        <v>0</v>
      </c>
      <c r="J29" s="1703">
        <v>0</v>
      </c>
      <c r="K29" s="1703">
        <v>407</v>
      </c>
      <c r="L29" s="1703">
        <v>407</v>
      </c>
      <c r="M29" s="1706">
        <v>100</v>
      </c>
      <c r="N29" s="1691"/>
      <c r="O29" s="1707"/>
      <c r="P29" s="1707"/>
      <c r="Q29" s="1707"/>
    </row>
    <row r="30" spans="1:17" s="1699" customFormat="1" ht="15.9" customHeight="1" x14ac:dyDescent="0.25">
      <c r="A30" s="1692" t="s">
        <v>554</v>
      </c>
      <c r="B30" s="1693">
        <v>38520</v>
      </c>
      <c r="C30" s="1693">
        <v>62797</v>
      </c>
      <c r="D30" s="1693">
        <v>94202</v>
      </c>
      <c r="E30" s="1694">
        <v>150.01035081293693</v>
      </c>
      <c r="F30" s="1693">
        <v>448</v>
      </c>
      <c r="G30" s="1693">
        <v>10920</v>
      </c>
      <c r="H30" s="1693">
        <v>12446</v>
      </c>
      <c r="I30" s="1695">
        <v>113.97435897435896</v>
      </c>
      <c r="J30" s="1693">
        <v>38968</v>
      </c>
      <c r="K30" s="1693">
        <v>73717</v>
      </c>
      <c r="L30" s="1693">
        <v>106648</v>
      </c>
      <c r="M30" s="1700">
        <v>144.67219230299659</v>
      </c>
      <c r="N30" s="1701"/>
      <c r="O30" s="1698"/>
      <c r="P30" s="1698"/>
      <c r="Q30" s="1698"/>
    </row>
    <row r="31" spans="1:17" s="1699" customFormat="1" ht="15.9" customHeight="1" x14ac:dyDescent="0.25">
      <c r="A31" s="1692" t="s">
        <v>555</v>
      </c>
      <c r="B31" s="1693">
        <v>3757</v>
      </c>
      <c r="C31" s="1693">
        <v>3827</v>
      </c>
      <c r="D31" s="1693">
        <v>8683</v>
      </c>
      <c r="E31" s="1694">
        <v>226.88790175071856</v>
      </c>
      <c r="F31" s="1693">
        <v>10</v>
      </c>
      <c r="G31" s="1693">
        <v>5411</v>
      </c>
      <c r="H31" s="1693">
        <v>5730</v>
      </c>
      <c r="I31" s="1695">
        <v>105.89539826279801</v>
      </c>
      <c r="J31" s="1693">
        <v>3767</v>
      </c>
      <c r="K31" s="1693">
        <v>9238</v>
      </c>
      <c r="L31" s="1693">
        <v>14413</v>
      </c>
      <c r="M31" s="1700">
        <v>156.01861874864687</v>
      </c>
      <c r="N31" s="1701"/>
      <c r="O31" s="1698"/>
      <c r="P31" s="1698"/>
      <c r="Q31" s="1698"/>
    </row>
    <row r="32" spans="1:17" ht="15.9" customHeight="1" x14ac:dyDescent="0.25">
      <c r="A32" s="1702" t="s">
        <v>556</v>
      </c>
      <c r="B32" s="1703">
        <v>3757</v>
      </c>
      <c r="C32" s="1703">
        <v>3827</v>
      </c>
      <c r="D32" s="1703">
        <v>8683</v>
      </c>
      <c r="E32" s="1704">
        <v>226.88790175071856</v>
      </c>
      <c r="F32" s="1703">
        <v>10</v>
      </c>
      <c r="G32" s="1703">
        <v>10</v>
      </c>
      <c r="H32" s="1703">
        <v>329</v>
      </c>
      <c r="I32" s="1705">
        <v>3290</v>
      </c>
      <c r="J32" s="1703">
        <v>3767</v>
      </c>
      <c r="K32" s="1703">
        <v>3837</v>
      </c>
      <c r="L32" s="1703">
        <v>9012</v>
      </c>
      <c r="M32" s="1706">
        <v>234.87099296325255</v>
      </c>
      <c r="N32" s="1691"/>
      <c r="O32" s="1698"/>
      <c r="P32" s="1698"/>
      <c r="Q32" s="1698"/>
    </row>
    <row r="33" spans="1:17" ht="15.9" customHeight="1" x14ac:dyDescent="0.25">
      <c r="A33" s="1702" t="s">
        <v>557</v>
      </c>
      <c r="B33" s="1703">
        <v>0</v>
      </c>
      <c r="C33" s="1703">
        <v>0</v>
      </c>
      <c r="D33" s="1703">
        <v>0</v>
      </c>
      <c r="E33" s="1704">
        <v>0</v>
      </c>
      <c r="F33" s="1703">
        <v>0</v>
      </c>
      <c r="G33" s="1703">
        <v>5401</v>
      </c>
      <c r="H33" s="1703">
        <v>5401</v>
      </c>
      <c r="I33" s="1705">
        <v>100</v>
      </c>
      <c r="J33" s="1703">
        <v>0</v>
      </c>
      <c r="K33" s="1703">
        <v>5401</v>
      </c>
      <c r="L33" s="1703">
        <v>5401</v>
      </c>
      <c r="M33" s="1706">
        <v>100</v>
      </c>
      <c r="N33" s="1691"/>
      <c r="O33" s="1698"/>
      <c r="P33" s="1698"/>
      <c r="Q33" s="1698"/>
    </row>
    <row r="34" spans="1:17" ht="15.9" customHeight="1" x14ac:dyDescent="0.25">
      <c r="A34" s="1692" t="s">
        <v>1175</v>
      </c>
      <c r="B34" s="1703">
        <v>16096</v>
      </c>
      <c r="C34" s="1703">
        <v>27850</v>
      </c>
      <c r="D34" s="1703">
        <v>29358</v>
      </c>
      <c r="E34" s="1704">
        <v>105.41472172351885</v>
      </c>
      <c r="F34" s="1703">
        <v>0</v>
      </c>
      <c r="G34" s="1703">
        <v>3379</v>
      </c>
      <c r="H34" s="1703">
        <v>4358</v>
      </c>
      <c r="I34" s="1705">
        <v>128.97306895531221</v>
      </c>
      <c r="J34" s="1703">
        <v>16096</v>
      </c>
      <c r="K34" s="1703">
        <v>31229</v>
      </c>
      <c r="L34" s="1703">
        <v>33716</v>
      </c>
      <c r="M34" s="1706">
        <v>107.96375164110282</v>
      </c>
      <c r="N34" s="1691"/>
      <c r="O34" s="1698"/>
      <c r="P34" s="1698"/>
      <c r="Q34" s="1698"/>
    </row>
    <row r="35" spans="1:17" ht="15.9" customHeight="1" x14ac:dyDescent="0.25">
      <c r="A35" s="1702" t="s">
        <v>559</v>
      </c>
      <c r="B35" s="1703">
        <v>6776</v>
      </c>
      <c r="C35" s="1703">
        <v>18960</v>
      </c>
      <c r="D35" s="1703">
        <v>18854</v>
      </c>
      <c r="E35" s="1704">
        <v>99.440928270042193</v>
      </c>
      <c r="F35" s="1703">
        <v>0</v>
      </c>
      <c r="G35" s="1703">
        <v>991</v>
      </c>
      <c r="H35" s="1703">
        <v>752</v>
      </c>
      <c r="I35" s="1705">
        <v>75.882946518668021</v>
      </c>
      <c r="J35" s="1703">
        <v>6776</v>
      </c>
      <c r="K35" s="1703">
        <v>19951</v>
      </c>
      <c r="L35" s="1703">
        <v>19606</v>
      </c>
      <c r="M35" s="1706">
        <v>98.270763370257129</v>
      </c>
      <c r="N35" s="1691"/>
      <c r="O35" s="1698"/>
      <c r="P35" s="1698"/>
      <c r="Q35" s="1698"/>
    </row>
    <row r="36" spans="1:17" ht="15.9" customHeight="1" x14ac:dyDescent="0.25">
      <c r="A36" s="1702" t="s">
        <v>560</v>
      </c>
      <c r="B36" s="1703">
        <v>9320</v>
      </c>
      <c r="C36" s="1703">
        <v>8890</v>
      </c>
      <c r="D36" s="1703">
        <v>10504</v>
      </c>
      <c r="E36" s="1704">
        <v>118.15523059617547</v>
      </c>
      <c r="F36" s="1703">
        <v>0</v>
      </c>
      <c r="G36" s="1703">
        <v>2388</v>
      </c>
      <c r="H36" s="1703">
        <v>3606</v>
      </c>
      <c r="I36" s="1705">
        <v>151.00502512562815</v>
      </c>
      <c r="J36" s="1703">
        <v>9320</v>
      </c>
      <c r="K36" s="1703">
        <v>11278</v>
      </c>
      <c r="L36" s="1703">
        <v>14110</v>
      </c>
      <c r="M36" s="1706">
        <v>125.11083525447775</v>
      </c>
      <c r="N36" s="1691"/>
      <c r="O36" s="1698"/>
      <c r="P36" s="1698"/>
      <c r="Q36" s="1698"/>
    </row>
    <row r="37" spans="1:17" s="1699" customFormat="1" ht="15.9" customHeight="1" x14ac:dyDescent="0.25">
      <c r="A37" s="1692" t="s">
        <v>562</v>
      </c>
      <c r="B37" s="1693">
        <v>2546</v>
      </c>
      <c r="C37" s="1693">
        <v>2733</v>
      </c>
      <c r="D37" s="1693">
        <v>31112</v>
      </c>
      <c r="E37" s="1694">
        <v>1138.3827296011709</v>
      </c>
      <c r="F37" s="1693">
        <v>38</v>
      </c>
      <c r="G37" s="1693">
        <v>28</v>
      </c>
      <c r="H37" s="1693">
        <v>183</v>
      </c>
      <c r="I37" s="1695">
        <v>653.57142857142856</v>
      </c>
      <c r="J37" s="1693">
        <v>2584</v>
      </c>
      <c r="K37" s="1693">
        <v>2761</v>
      </c>
      <c r="L37" s="1693">
        <v>31295</v>
      </c>
      <c r="M37" s="1700">
        <v>1133.4661354581674</v>
      </c>
      <c r="N37" s="1701"/>
      <c r="O37" s="1698"/>
      <c r="P37" s="1698"/>
      <c r="Q37" s="1698"/>
    </row>
    <row r="38" spans="1:17" ht="15.9" customHeight="1" x14ac:dyDescent="0.25">
      <c r="A38" s="1702" t="s">
        <v>565</v>
      </c>
      <c r="B38" s="1703">
        <v>2546</v>
      </c>
      <c r="C38" s="1703">
        <v>2733</v>
      </c>
      <c r="D38" s="1703">
        <v>31112</v>
      </c>
      <c r="E38" s="1704">
        <v>1138.3827296011709</v>
      </c>
      <c r="F38" s="1703">
        <v>38</v>
      </c>
      <c r="G38" s="1703">
        <v>28</v>
      </c>
      <c r="H38" s="1703">
        <v>183</v>
      </c>
      <c r="I38" s="1705">
        <v>653.57142857142856</v>
      </c>
      <c r="J38" s="1703">
        <v>2584</v>
      </c>
      <c r="K38" s="1703">
        <v>2761</v>
      </c>
      <c r="L38" s="1703">
        <v>31295</v>
      </c>
      <c r="M38" s="1706">
        <v>1133.4661354581674</v>
      </c>
      <c r="N38" s="1691"/>
      <c r="O38" s="1698"/>
      <c r="P38" s="1698"/>
      <c r="Q38" s="1698"/>
    </row>
    <row r="39" spans="1:17" s="1699" customFormat="1" ht="15.9" customHeight="1" x14ac:dyDescent="0.25">
      <c r="A39" s="1692" t="s">
        <v>577</v>
      </c>
      <c r="B39" s="1693">
        <v>573</v>
      </c>
      <c r="C39" s="1693">
        <v>569</v>
      </c>
      <c r="D39" s="1693">
        <v>368</v>
      </c>
      <c r="E39" s="1694">
        <v>64.674868189806674</v>
      </c>
      <c r="F39" s="1693">
        <v>0</v>
      </c>
      <c r="G39" s="1693">
        <v>0</v>
      </c>
      <c r="H39" s="1693">
        <v>0</v>
      </c>
      <c r="I39" s="1695">
        <v>0</v>
      </c>
      <c r="J39" s="1693">
        <v>573</v>
      </c>
      <c r="K39" s="1693">
        <v>569</v>
      </c>
      <c r="L39" s="1693">
        <v>368</v>
      </c>
      <c r="M39" s="1700">
        <v>64.674868189806674</v>
      </c>
      <c r="N39" s="1701"/>
      <c r="O39" s="1698"/>
      <c r="P39" s="1698"/>
      <c r="Q39" s="1698"/>
    </row>
    <row r="40" spans="1:17" ht="15.9" customHeight="1" x14ac:dyDescent="0.25">
      <c r="A40" s="1702" t="s">
        <v>579</v>
      </c>
      <c r="B40" s="1703">
        <v>573</v>
      </c>
      <c r="C40" s="1703">
        <v>569</v>
      </c>
      <c r="D40" s="1703">
        <v>368</v>
      </c>
      <c r="E40" s="1704">
        <v>64.674868189806674</v>
      </c>
      <c r="F40" s="1703">
        <v>0</v>
      </c>
      <c r="G40" s="1703">
        <v>0</v>
      </c>
      <c r="H40" s="1703">
        <v>0</v>
      </c>
      <c r="I40" s="1705">
        <v>0</v>
      </c>
      <c r="J40" s="1703">
        <v>573</v>
      </c>
      <c r="K40" s="1703">
        <v>569</v>
      </c>
      <c r="L40" s="1703">
        <v>368</v>
      </c>
      <c r="M40" s="1706">
        <v>64.674868189806674</v>
      </c>
      <c r="N40" s="1691"/>
      <c r="O40" s="1698"/>
      <c r="P40" s="1698"/>
      <c r="Q40" s="1698"/>
    </row>
    <row r="41" spans="1:17" s="1699" customFormat="1" ht="15.9" customHeight="1" x14ac:dyDescent="0.25">
      <c r="A41" s="1692" t="s">
        <v>581</v>
      </c>
      <c r="B41" s="1693">
        <v>12961</v>
      </c>
      <c r="C41" s="1693">
        <v>22954</v>
      </c>
      <c r="D41" s="1693">
        <v>20180</v>
      </c>
      <c r="E41" s="1694">
        <v>87.914960355493605</v>
      </c>
      <c r="F41" s="1693">
        <v>400</v>
      </c>
      <c r="G41" s="1693">
        <v>2102</v>
      </c>
      <c r="H41" s="1693">
        <v>2153</v>
      </c>
      <c r="I41" s="1695">
        <v>102.42626070409133</v>
      </c>
      <c r="J41" s="1693">
        <v>13361</v>
      </c>
      <c r="K41" s="1693">
        <v>25056</v>
      </c>
      <c r="L41" s="1693">
        <v>22333</v>
      </c>
      <c r="M41" s="1700">
        <v>89.132343550447004</v>
      </c>
      <c r="O41" s="1698"/>
      <c r="P41" s="1698"/>
      <c r="Q41" s="1698"/>
    </row>
    <row r="42" spans="1:17" ht="15.9" customHeight="1" x14ac:dyDescent="0.25">
      <c r="A42" s="1702" t="s">
        <v>1176</v>
      </c>
      <c r="B42" s="1703">
        <v>3462</v>
      </c>
      <c r="C42" s="1703">
        <v>3538</v>
      </c>
      <c r="D42" s="1703">
        <v>3242</v>
      </c>
      <c r="E42" s="1704">
        <v>91.633691351045783</v>
      </c>
      <c r="F42" s="1703">
        <v>400</v>
      </c>
      <c r="G42" s="1703">
        <v>410</v>
      </c>
      <c r="H42" s="1703">
        <v>122</v>
      </c>
      <c r="I42" s="1705">
        <v>29.756097560975608</v>
      </c>
      <c r="J42" s="1703">
        <v>3862</v>
      </c>
      <c r="K42" s="1703">
        <v>3948</v>
      </c>
      <c r="L42" s="1703">
        <v>3364</v>
      </c>
      <c r="M42" s="1706">
        <v>85.207700101317116</v>
      </c>
      <c r="N42" s="1691"/>
      <c r="O42" s="1698"/>
      <c r="P42" s="1698"/>
      <c r="Q42" s="1698"/>
    </row>
    <row r="43" spans="1:17" ht="15.9" customHeight="1" x14ac:dyDescent="0.25">
      <c r="A43" s="1702" t="s">
        <v>1177</v>
      </c>
      <c r="B43" s="1703">
        <v>9429</v>
      </c>
      <c r="C43" s="1703">
        <v>19321</v>
      </c>
      <c r="D43" s="1703">
        <v>16904</v>
      </c>
      <c r="E43" s="1704">
        <v>87.490295533357482</v>
      </c>
      <c r="F43" s="1703">
        <v>0</v>
      </c>
      <c r="G43" s="1703">
        <v>1692</v>
      </c>
      <c r="H43" s="1703">
        <v>2031</v>
      </c>
      <c r="I43" s="1705">
        <v>120.0354609929078</v>
      </c>
      <c r="J43" s="1703">
        <v>9429</v>
      </c>
      <c r="K43" s="1703">
        <v>21013</v>
      </c>
      <c r="L43" s="1703">
        <v>18935</v>
      </c>
      <c r="M43" s="1706">
        <v>90.11088373863798</v>
      </c>
      <c r="N43" s="1691"/>
      <c r="O43" s="1698"/>
      <c r="P43" s="1698"/>
      <c r="Q43" s="1698"/>
    </row>
    <row r="44" spans="1:17" ht="15.9" customHeight="1" x14ac:dyDescent="0.25">
      <c r="A44" s="1702" t="s">
        <v>588</v>
      </c>
      <c r="B44" s="1703">
        <v>70</v>
      </c>
      <c r="C44" s="1703">
        <v>95</v>
      </c>
      <c r="D44" s="1703">
        <v>34</v>
      </c>
      <c r="E44" s="1704">
        <v>35.789473684210527</v>
      </c>
      <c r="F44" s="1703">
        <v>0</v>
      </c>
      <c r="G44" s="1703">
        <v>0</v>
      </c>
      <c r="H44" s="1703">
        <v>0</v>
      </c>
      <c r="I44" s="1705">
        <v>0</v>
      </c>
      <c r="J44" s="1703">
        <v>70</v>
      </c>
      <c r="K44" s="1703">
        <v>95</v>
      </c>
      <c r="L44" s="1703">
        <v>34</v>
      </c>
      <c r="M44" s="1706">
        <v>35.789473684210527</v>
      </c>
      <c r="N44" s="1691"/>
      <c r="O44" s="1698"/>
      <c r="P44" s="1698"/>
      <c r="Q44" s="1698"/>
    </row>
    <row r="45" spans="1:17" s="1699" customFormat="1" ht="15.9" customHeight="1" x14ac:dyDescent="0.25">
      <c r="A45" s="1692" t="s">
        <v>589</v>
      </c>
      <c r="B45" s="1693">
        <v>2587</v>
      </c>
      <c r="C45" s="1693">
        <v>4864</v>
      </c>
      <c r="D45" s="1693">
        <v>4501</v>
      </c>
      <c r="E45" s="1694">
        <v>92.53700657894737</v>
      </c>
      <c r="F45" s="1693">
        <v>0</v>
      </c>
      <c r="G45" s="1693">
        <v>0</v>
      </c>
      <c r="H45" s="1693">
        <v>22</v>
      </c>
      <c r="I45" s="1695">
        <v>0</v>
      </c>
      <c r="J45" s="1693">
        <v>2587</v>
      </c>
      <c r="K45" s="1693">
        <v>4864</v>
      </c>
      <c r="L45" s="1693">
        <v>4523</v>
      </c>
      <c r="M45" s="1700">
        <v>92.989309210526315</v>
      </c>
      <c r="N45" s="1701"/>
      <c r="O45" s="1698"/>
      <c r="P45" s="1698"/>
      <c r="Q45" s="1698"/>
    </row>
    <row r="46" spans="1:17" ht="15.9" customHeight="1" x14ac:dyDescent="0.25">
      <c r="A46" s="1702" t="s">
        <v>590</v>
      </c>
      <c r="B46" s="1703">
        <v>2587</v>
      </c>
      <c r="C46" s="1703">
        <v>4864</v>
      </c>
      <c r="D46" s="1703">
        <v>4501</v>
      </c>
      <c r="E46" s="1704">
        <v>92.53700657894737</v>
      </c>
      <c r="F46" s="1703">
        <v>0</v>
      </c>
      <c r="G46" s="1703">
        <v>0</v>
      </c>
      <c r="H46" s="1703">
        <v>22</v>
      </c>
      <c r="I46" s="1705">
        <v>0</v>
      </c>
      <c r="J46" s="1703">
        <v>2587</v>
      </c>
      <c r="K46" s="1703">
        <v>4864</v>
      </c>
      <c r="L46" s="1703">
        <v>4523</v>
      </c>
      <c r="M46" s="1706">
        <v>92.989309210526315</v>
      </c>
      <c r="N46" s="1691"/>
      <c r="O46" s="1698"/>
      <c r="P46" s="1698"/>
      <c r="Q46" s="1698"/>
    </row>
    <row r="47" spans="1:17" s="1699" customFormat="1" ht="15.9" customHeight="1" x14ac:dyDescent="0.25">
      <c r="A47" s="1692" t="s">
        <v>591</v>
      </c>
      <c r="B47" s="1693">
        <v>40468</v>
      </c>
      <c r="C47" s="1693">
        <v>59030</v>
      </c>
      <c r="D47" s="1693">
        <v>76889</v>
      </c>
      <c r="E47" s="1694">
        <v>130.25410808063697</v>
      </c>
      <c r="F47" s="1693">
        <v>680</v>
      </c>
      <c r="G47" s="1693">
        <v>3076</v>
      </c>
      <c r="H47" s="1693">
        <v>21104</v>
      </c>
      <c r="I47" s="1695">
        <v>686.08582574772436</v>
      </c>
      <c r="J47" s="1693">
        <v>41148</v>
      </c>
      <c r="K47" s="1693">
        <v>62106</v>
      </c>
      <c r="L47" s="1693">
        <v>97993</v>
      </c>
      <c r="M47" s="1700">
        <v>157.78346697581554</v>
      </c>
      <c r="N47" s="1701"/>
      <c r="O47" s="1698"/>
      <c r="P47" s="1698"/>
      <c r="Q47" s="1698"/>
    </row>
    <row r="48" spans="1:17" s="1699" customFormat="1" ht="15.9" customHeight="1" x14ac:dyDescent="0.25">
      <c r="A48" s="1692" t="s">
        <v>592</v>
      </c>
      <c r="B48" s="1693">
        <v>0</v>
      </c>
      <c r="C48" s="1693">
        <v>0</v>
      </c>
      <c r="D48" s="1693">
        <v>379</v>
      </c>
      <c r="E48" s="1694">
        <v>0</v>
      </c>
      <c r="F48" s="1693">
        <v>0</v>
      </c>
      <c r="G48" s="1693">
        <v>0</v>
      </c>
      <c r="H48" s="1693">
        <v>0</v>
      </c>
      <c r="I48" s="1695">
        <v>0</v>
      </c>
      <c r="J48" s="1693">
        <v>0</v>
      </c>
      <c r="K48" s="1693">
        <v>0</v>
      </c>
      <c r="L48" s="1693">
        <v>379</v>
      </c>
      <c r="M48" s="1700">
        <v>0</v>
      </c>
      <c r="N48" s="1701"/>
      <c r="O48" s="1698"/>
      <c r="P48" s="1698"/>
      <c r="Q48" s="1698"/>
    </row>
    <row r="49" spans="1:17" ht="15.9" customHeight="1" x14ac:dyDescent="0.25">
      <c r="A49" s="1702" t="s">
        <v>593</v>
      </c>
      <c r="B49" s="1703">
        <v>0</v>
      </c>
      <c r="C49" s="1703">
        <v>0</v>
      </c>
      <c r="D49" s="1703">
        <v>379</v>
      </c>
      <c r="E49" s="1704">
        <v>0</v>
      </c>
      <c r="F49" s="1703">
        <v>0</v>
      </c>
      <c r="G49" s="1703">
        <v>0</v>
      </c>
      <c r="H49" s="1703">
        <v>0</v>
      </c>
      <c r="I49" s="1705">
        <v>0</v>
      </c>
      <c r="J49" s="1703">
        <v>0</v>
      </c>
      <c r="K49" s="1703">
        <v>0</v>
      </c>
      <c r="L49" s="1703">
        <v>379</v>
      </c>
      <c r="M49" s="1706">
        <v>0</v>
      </c>
      <c r="N49" s="1691"/>
      <c r="O49" s="1698"/>
      <c r="P49" s="1698"/>
      <c r="Q49" s="1698"/>
    </row>
    <row r="50" spans="1:17" s="1699" customFormat="1" ht="15.9" customHeight="1" x14ac:dyDescent="0.25">
      <c r="A50" s="1692" t="s">
        <v>596</v>
      </c>
      <c r="B50" s="1693">
        <v>6984</v>
      </c>
      <c r="C50" s="1693">
        <v>15732</v>
      </c>
      <c r="D50" s="1693">
        <v>12883</v>
      </c>
      <c r="E50" s="1694">
        <v>81.890414441901854</v>
      </c>
      <c r="F50" s="1693">
        <v>0</v>
      </c>
      <c r="G50" s="1693">
        <v>466</v>
      </c>
      <c r="H50" s="1693">
        <v>12977</v>
      </c>
      <c r="I50" s="1695">
        <v>2784.763948497854</v>
      </c>
      <c r="J50" s="1693">
        <v>6984</v>
      </c>
      <c r="K50" s="1693">
        <v>16198</v>
      </c>
      <c r="L50" s="1693">
        <v>25860</v>
      </c>
      <c r="M50" s="1700">
        <v>159.64933942462031</v>
      </c>
      <c r="O50" s="1698"/>
      <c r="P50" s="1698"/>
      <c r="Q50" s="1698"/>
    </row>
    <row r="51" spans="1:17" ht="15.9" customHeight="1" x14ac:dyDescent="0.25">
      <c r="A51" s="1702" t="s">
        <v>597</v>
      </c>
      <c r="B51" s="1703">
        <v>6984</v>
      </c>
      <c r="C51" s="1703">
        <v>15732</v>
      </c>
      <c r="D51" s="1703">
        <v>12883</v>
      </c>
      <c r="E51" s="1704">
        <v>81.890414441901854</v>
      </c>
      <c r="F51" s="1703">
        <v>0</v>
      </c>
      <c r="G51" s="1703">
        <v>466</v>
      </c>
      <c r="H51" s="1703">
        <v>12977</v>
      </c>
      <c r="I51" s="1705">
        <v>2784.763948497854</v>
      </c>
      <c r="J51" s="1703">
        <v>6984</v>
      </c>
      <c r="K51" s="1703">
        <v>16198</v>
      </c>
      <c r="L51" s="1703">
        <v>25860</v>
      </c>
      <c r="M51" s="1706">
        <v>159.64933942462031</v>
      </c>
      <c r="N51" s="1691"/>
      <c r="O51" s="1698"/>
      <c r="P51" s="1698"/>
      <c r="Q51" s="1698"/>
    </row>
    <row r="52" spans="1:17" s="1699" customFormat="1" ht="15.9" customHeight="1" x14ac:dyDescent="0.25">
      <c r="A52" s="1692" t="s">
        <v>598</v>
      </c>
      <c r="B52" s="1693">
        <v>17193</v>
      </c>
      <c r="C52" s="1693">
        <v>22140</v>
      </c>
      <c r="D52" s="1693">
        <v>26409</v>
      </c>
      <c r="E52" s="1694">
        <v>119.28184281842817</v>
      </c>
      <c r="F52" s="1693">
        <v>505</v>
      </c>
      <c r="G52" s="1693">
        <v>1579</v>
      </c>
      <c r="H52" s="1693">
        <v>2050</v>
      </c>
      <c r="I52" s="1695">
        <v>129.82900569980998</v>
      </c>
      <c r="J52" s="1693">
        <v>17698</v>
      </c>
      <c r="K52" s="1693">
        <v>23719</v>
      </c>
      <c r="L52" s="1693">
        <v>28459</v>
      </c>
      <c r="M52" s="1700">
        <v>119.98397908849445</v>
      </c>
      <c r="N52" s="1701"/>
      <c r="O52" s="1698"/>
      <c r="P52" s="1698"/>
      <c r="Q52" s="1698"/>
    </row>
    <row r="53" spans="1:17" ht="15.9" customHeight="1" x14ac:dyDescent="0.25">
      <c r="A53" s="1702" t="s">
        <v>599</v>
      </c>
      <c r="B53" s="1703">
        <v>17193</v>
      </c>
      <c r="C53" s="1703">
        <v>22140</v>
      </c>
      <c r="D53" s="1703">
        <v>26409</v>
      </c>
      <c r="E53" s="1704">
        <v>119.28184281842817</v>
      </c>
      <c r="F53" s="1703">
        <v>505</v>
      </c>
      <c r="G53" s="1703">
        <v>1579</v>
      </c>
      <c r="H53" s="1703">
        <v>2050</v>
      </c>
      <c r="I53" s="1705">
        <v>129.82900569980998</v>
      </c>
      <c r="J53" s="1703">
        <v>17698</v>
      </c>
      <c r="K53" s="1703">
        <v>23719</v>
      </c>
      <c r="L53" s="1703">
        <v>28459</v>
      </c>
      <c r="M53" s="1706">
        <v>119.98397908849445</v>
      </c>
      <c r="O53" s="1698"/>
      <c r="P53" s="1698"/>
      <c r="Q53" s="1698"/>
    </row>
    <row r="54" spans="1:17" s="1699" customFormat="1" ht="15.9" customHeight="1" x14ac:dyDescent="0.25">
      <c r="A54" s="1692" t="s">
        <v>600</v>
      </c>
      <c r="B54" s="1693">
        <v>1497</v>
      </c>
      <c r="C54" s="1693">
        <v>2359</v>
      </c>
      <c r="D54" s="1693">
        <v>1691</v>
      </c>
      <c r="E54" s="1694">
        <v>71.682916490038153</v>
      </c>
      <c r="F54" s="1693">
        <v>0</v>
      </c>
      <c r="G54" s="1693">
        <v>44</v>
      </c>
      <c r="H54" s="1693">
        <v>44</v>
      </c>
      <c r="I54" s="1695">
        <v>100</v>
      </c>
      <c r="J54" s="1693">
        <v>1497</v>
      </c>
      <c r="K54" s="1693">
        <v>2403</v>
      </c>
      <c r="L54" s="1693">
        <v>1735</v>
      </c>
      <c r="M54" s="1700">
        <v>72.201414898044121</v>
      </c>
      <c r="N54" s="1701"/>
      <c r="O54" s="1698"/>
      <c r="P54" s="1698"/>
      <c r="Q54" s="1698"/>
    </row>
    <row r="55" spans="1:17" ht="15.9" customHeight="1" x14ac:dyDescent="0.25">
      <c r="A55" s="1702" t="s">
        <v>601</v>
      </c>
      <c r="B55" s="1703">
        <v>1497</v>
      </c>
      <c r="C55" s="1703">
        <v>2359</v>
      </c>
      <c r="D55" s="1703">
        <v>1691</v>
      </c>
      <c r="E55" s="1704">
        <v>71.682916490038153</v>
      </c>
      <c r="F55" s="1703">
        <v>0</v>
      </c>
      <c r="G55" s="1703">
        <v>44</v>
      </c>
      <c r="H55" s="1703">
        <v>44</v>
      </c>
      <c r="I55" s="1705">
        <v>100</v>
      </c>
      <c r="J55" s="1703">
        <v>1497</v>
      </c>
      <c r="K55" s="1703">
        <v>2403</v>
      </c>
      <c r="L55" s="1703">
        <v>1735</v>
      </c>
      <c r="M55" s="1706">
        <v>72.201414898044121</v>
      </c>
      <c r="N55" s="1691"/>
      <c r="O55" s="1698"/>
      <c r="P55" s="1698"/>
      <c r="Q55" s="1698"/>
    </row>
    <row r="56" spans="1:17" s="1699" customFormat="1" ht="15.9" customHeight="1" x14ac:dyDescent="0.25">
      <c r="A56" s="1692" t="s">
        <v>602</v>
      </c>
      <c r="B56" s="1693">
        <v>14794</v>
      </c>
      <c r="C56" s="1693">
        <v>18799</v>
      </c>
      <c r="D56" s="1693">
        <v>35527</v>
      </c>
      <c r="E56" s="1694">
        <v>188.98345656683867</v>
      </c>
      <c r="F56" s="1693">
        <v>175</v>
      </c>
      <c r="G56" s="1693">
        <v>987</v>
      </c>
      <c r="H56" s="1693">
        <v>6033</v>
      </c>
      <c r="I56" s="1695">
        <v>611.24620060790278</v>
      </c>
      <c r="J56" s="1693">
        <v>14969</v>
      </c>
      <c r="K56" s="1693">
        <v>19786</v>
      </c>
      <c r="L56" s="1693">
        <v>41560</v>
      </c>
      <c r="M56" s="1700">
        <v>210.04750833922975</v>
      </c>
      <c r="N56" s="1701"/>
      <c r="O56" s="1698"/>
      <c r="P56" s="1698"/>
      <c r="Q56" s="1698"/>
    </row>
    <row r="57" spans="1:17" ht="15.9" customHeight="1" x14ac:dyDescent="0.25">
      <c r="A57" s="1702" t="s">
        <v>603</v>
      </c>
      <c r="B57" s="1703">
        <v>14794</v>
      </c>
      <c r="C57" s="1703">
        <v>18799</v>
      </c>
      <c r="D57" s="1703">
        <v>35527</v>
      </c>
      <c r="E57" s="1704">
        <v>188.98345656683867</v>
      </c>
      <c r="F57" s="1703">
        <v>175</v>
      </c>
      <c r="G57" s="1703">
        <v>987</v>
      </c>
      <c r="H57" s="1703">
        <v>6033</v>
      </c>
      <c r="I57" s="1705">
        <v>611.24620060790278</v>
      </c>
      <c r="J57" s="1703">
        <v>14969</v>
      </c>
      <c r="K57" s="1703">
        <v>19786</v>
      </c>
      <c r="L57" s="1703">
        <v>41560</v>
      </c>
      <c r="M57" s="1706">
        <v>210.04750833922975</v>
      </c>
      <c r="N57" s="1691"/>
      <c r="O57" s="1698"/>
      <c r="P57" s="1698"/>
      <c r="Q57" s="1698"/>
    </row>
    <row r="58" spans="1:17" s="1699" customFormat="1" ht="15.9" customHeight="1" x14ac:dyDescent="0.25">
      <c r="A58" s="1692" t="s">
        <v>604</v>
      </c>
      <c r="B58" s="1693">
        <v>4562</v>
      </c>
      <c r="C58" s="1693">
        <v>4562</v>
      </c>
      <c r="D58" s="1693">
        <v>3349</v>
      </c>
      <c r="E58" s="1694">
        <v>73.41078474353354</v>
      </c>
      <c r="F58" s="1693">
        <v>6482</v>
      </c>
      <c r="G58" s="1693">
        <v>6482</v>
      </c>
      <c r="H58" s="1693">
        <v>319</v>
      </c>
      <c r="I58" s="1695">
        <v>4.9213205800678805</v>
      </c>
      <c r="J58" s="1693">
        <v>11044</v>
      </c>
      <c r="K58" s="1693">
        <v>11044</v>
      </c>
      <c r="L58" s="1693">
        <v>3668</v>
      </c>
      <c r="M58" s="1700">
        <v>33.212604128938786</v>
      </c>
      <c r="N58" s="1701"/>
      <c r="O58" s="1698"/>
      <c r="P58" s="1698"/>
      <c r="Q58" s="1698"/>
    </row>
    <row r="59" spans="1:17" s="1699" customFormat="1" ht="15.9" customHeight="1" x14ac:dyDescent="0.25">
      <c r="A59" s="1692" t="s">
        <v>605</v>
      </c>
      <c r="B59" s="1693">
        <v>4562</v>
      </c>
      <c r="C59" s="1693">
        <v>4562</v>
      </c>
      <c r="D59" s="1693">
        <v>2962</v>
      </c>
      <c r="E59" s="1694">
        <v>64.927663305567734</v>
      </c>
      <c r="F59" s="1693">
        <v>6482</v>
      </c>
      <c r="G59" s="1693">
        <v>6482</v>
      </c>
      <c r="H59" s="1693">
        <v>319</v>
      </c>
      <c r="I59" s="1695">
        <v>4.9213205800678805</v>
      </c>
      <c r="J59" s="1693">
        <v>11044</v>
      </c>
      <c r="K59" s="1693">
        <v>11044</v>
      </c>
      <c r="L59" s="1693">
        <v>3281</v>
      </c>
      <c r="M59" s="1700">
        <v>29.708438971387181</v>
      </c>
      <c r="N59" s="1701"/>
      <c r="O59" s="1698"/>
      <c r="P59" s="1698"/>
      <c r="Q59" s="1698"/>
    </row>
    <row r="60" spans="1:17" ht="15.9" customHeight="1" x14ac:dyDescent="0.25">
      <c r="A60" s="1702" t="s">
        <v>606</v>
      </c>
      <c r="B60" s="1703">
        <v>4562</v>
      </c>
      <c r="C60" s="1703">
        <v>4562</v>
      </c>
      <c r="D60" s="1703">
        <v>2962</v>
      </c>
      <c r="E60" s="1704">
        <v>64.927663305567734</v>
      </c>
      <c r="F60" s="1703">
        <v>6482</v>
      </c>
      <c r="G60" s="1703">
        <v>6482</v>
      </c>
      <c r="H60" s="1703">
        <v>319</v>
      </c>
      <c r="I60" s="1705">
        <v>4.9213205800678805</v>
      </c>
      <c r="J60" s="1703">
        <v>11044</v>
      </c>
      <c r="K60" s="1703">
        <v>11044</v>
      </c>
      <c r="L60" s="1703">
        <v>3281</v>
      </c>
      <c r="M60" s="1706">
        <v>29.708438971387181</v>
      </c>
      <c r="N60" s="1691"/>
      <c r="O60" s="1698"/>
      <c r="P60" s="1698"/>
      <c r="Q60" s="1698"/>
    </row>
    <row r="61" spans="1:17" s="1699" customFormat="1" ht="15.9" customHeight="1" x14ac:dyDescent="0.25">
      <c r="A61" s="1692" t="s">
        <v>609</v>
      </c>
      <c r="B61" s="1693">
        <v>0</v>
      </c>
      <c r="C61" s="1693">
        <v>0</v>
      </c>
      <c r="D61" s="1693">
        <v>387</v>
      </c>
      <c r="E61" s="1694">
        <v>0</v>
      </c>
      <c r="F61" s="1693">
        <v>0</v>
      </c>
      <c r="G61" s="1693">
        <v>0</v>
      </c>
      <c r="H61" s="1693">
        <v>0</v>
      </c>
      <c r="I61" s="1695">
        <v>0</v>
      </c>
      <c r="J61" s="1693">
        <v>0</v>
      </c>
      <c r="K61" s="1693">
        <v>0</v>
      </c>
      <c r="L61" s="1693">
        <v>387</v>
      </c>
      <c r="M61" s="1700">
        <v>0</v>
      </c>
      <c r="N61" s="1701"/>
      <c r="O61" s="1698"/>
      <c r="P61" s="1698"/>
      <c r="Q61" s="1698"/>
    </row>
    <row r="62" spans="1:17" ht="15.9" customHeight="1" x14ac:dyDescent="0.25">
      <c r="A62" s="1702" t="s">
        <v>610</v>
      </c>
      <c r="B62" s="1703">
        <v>0</v>
      </c>
      <c r="C62" s="1703">
        <v>0</v>
      </c>
      <c r="D62" s="1703">
        <v>387</v>
      </c>
      <c r="E62" s="1704">
        <v>0</v>
      </c>
      <c r="F62" s="1703">
        <v>0</v>
      </c>
      <c r="G62" s="1703">
        <v>0</v>
      </c>
      <c r="H62" s="1703">
        <v>0</v>
      </c>
      <c r="I62" s="1705">
        <v>0</v>
      </c>
      <c r="J62" s="1703">
        <v>0</v>
      </c>
      <c r="K62" s="1703">
        <v>0</v>
      </c>
      <c r="L62" s="1703">
        <v>387</v>
      </c>
      <c r="M62" s="1706">
        <v>0</v>
      </c>
      <c r="N62" s="1691"/>
      <c r="O62" s="1698"/>
      <c r="P62" s="1698"/>
      <c r="Q62" s="1698"/>
    </row>
    <row r="63" spans="1:17" s="1699" customFormat="1" ht="15.9" customHeight="1" x14ac:dyDescent="0.25">
      <c r="A63" s="1692" t="s">
        <v>612</v>
      </c>
      <c r="B63" s="1693">
        <v>1264182</v>
      </c>
      <c r="C63" s="1693">
        <v>1423384</v>
      </c>
      <c r="D63" s="1693">
        <v>1387139</v>
      </c>
      <c r="E63" s="1694">
        <v>97.453603525120414</v>
      </c>
      <c r="F63" s="1693">
        <v>15723</v>
      </c>
      <c r="G63" s="1693">
        <v>188132</v>
      </c>
      <c r="H63" s="1693">
        <v>141955</v>
      </c>
      <c r="I63" s="1695">
        <v>75.45499968107498</v>
      </c>
      <c r="J63" s="1693">
        <v>1279905</v>
      </c>
      <c r="K63" s="1693">
        <v>1611516</v>
      </c>
      <c r="L63" s="1693">
        <v>1529094</v>
      </c>
      <c r="M63" s="1700">
        <v>94.885437066712342</v>
      </c>
      <c r="N63" s="1701"/>
      <c r="O63" s="1698"/>
      <c r="P63" s="1698"/>
      <c r="Q63" s="1698"/>
    </row>
    <row r="64" spans="1:17" s="1699" customFormat="1" ht="15.9" customHeight="1" x14ac:dyDescent="0.25">
      <c r="A64" s="1692" t="s">
        <v>613</v>
      </c>
      <c r="B64" s="1693">
        <v>23654</v>
      </c>
      <c r="C64" s="1693">
        <v>31087</v>
      </c>
      <c r="D64" s="1693">
        <v>33476</v>
      </c>
      <c r="E64" s="1694">
        <v>107.6848843568051</v>
      </c>
      <c r="F64" s="1693">
        <v>0</v>
      </c>
      <c r="G64" s="1693">
        <v>2233</v>
      </c>
      <c r="H64" s="1693">
        <v>2188</v>
      </c>
      <c r="I64" s="1695">
        <v>97.984773846842813</v>
      </c>
      <c r="J64" s="1693">
        <v>23654</v>
      </c>
      <c r="K64" s="1693">
        <v>33320</v>
      </c>
      <c r="L64" s="1693">
        <v>35664</v>
      </c>
      <c r="M64" s="1700">
        <v>107.03481392557023</v>
      </c>
      <c r="N64" s="1701"/>
      <c r="O64" s="1698"/>
      <c r="P64" s="1698"/>
      <c r="Q64" s="1698"/>
    </row>
    <row r="65" spans="1:17" ht="15.9" customHeight="1" x14ac:dyDescent="0.25">
      <c r="A65" s="1702" t="s">
        <v>1178</v>
      </c>
      <c r="B65" s="1703">
        <v>23654</v>
      </c>
      <c r="C65" s="1703">
        <v>31087</v>
      </c>
      <c r="D65" s="1703">
        <v>33476</v>
      </c>
      <c r="E65" s="1704">
        <v>107.6848843568051</v>
      </c>
      <c r="F65" s="1703">
        <v>0</v>
      </c>
      <c r="G65" s="1703">
        <v>2233</v>
      </c>
      <c r="H65" s="1703">
        <v>2188</v>
      </c>
      <c r="I65" s="1705">
        <v>97.984773846842813</v>
      </c>
      <c r="J65" s="1703">
        <v>23654</v>
      </c>
      <c r="K65" s="1703">
        <v>33320</v>
      </c>
      <c r="L65" s="1703">
        <v>35664</v>
      </c>
      <c r="M65" s="1706">
        <v>107.03481392557023</v>
      </c>
      <c r="N65" s="1691"/>
      <c r="O65" s="1698"/>
      <c r="P65" s="1698"/>
      <c r="Q65" s="1698"/>
    </row>
    <row r="66" spans="1:17" s="1699" customFormat="1" ht="15.9" customHeight="1" x14ac:dyDescent="0.25">
      <c r="A66" s="1692" t="s">
        <v>614</v>
      </c>
      <c r="B66" s="1693">
        <v>35886</v>
      </c>
      <c r="C66" s="1693">
        <v>30981</v>
      </c>
      <c r="D66" s="1693">
        <v>1</v>
      </c>
      <c r="E66" s="1694">
        <v>3.2277847713114492E-3</v>
      </c>
      <c r="F66" s="1693">
        <v>0</v>
      </c>
      <c r="G66" s="1693">
        <v>0</v>
      </c>
      <c r="H66" s="1693">
        <v>0</v>
      </c>
      <c r="I66" s="1695">
        <v>0</v>
      </c>
      <c r="J66" s="1693">
        <v>35886</v>
      </c>
      <c r="K66" s="1693">
        <v>30981</v>
      </c>
      <c r="L66" s="1693">
        <v>1</v>
      </c>
      <c r="M66" s="1700">
        <v>3.2277847713114492E-3</v>
      </c>
      <c r="O66" s="1698"/>
      <c r="P66" s="1698"/>
      <c r="Q66" s="1698"/>
    </row>
    <row r="67" spans="1:17" ht="15.9" customHeight="1" x14ac:dyDescent="0.25">
      <c r="A67" s="1702" t="s">
        <v>615</v>
      </c>
      <c r="B67" s="1703">
        <v>120</v>
      </c>
      <c r="C67" s="1703">
        <v>94</v>
      </c>
      <c r="D67" s="1703">
        <v>0</v>
      </c>
      <c r="E67" s="1704">
        <v>0</v>
      </c>
      <c r="F67" s="1703">
        <v>0</v>
      </c>
      <c r="G67" s="1703">
        <v>0</v>
      </c>
      <c r="H67" s="1703">
        <v>0</v>
      </c>
      <c r="I67" s="1705">
        <v>0</v>
      </c>
      <c r="J67" s="1703">
        <v>120</v>
      </c>
      <c r="K67" s="1703">
        <v>94</v>
      </c>
      <c r="L67" s="1703">
        <v>0</v>
      </c>
      <c r="M67" s="1706">
        <v>0</v>
      </c>
      <c r="N67" s="1691"/>
      <c r="O67" s="1698"/>
      <c r="P67" s="1698"/>
      <c r="Q67" s="1698"/>
    </row>
    <row r="68" spans="1:17" ht="15.9" customHeight="1" x14ac:dyDescent="0.25">
      <c r="A68" s="1702" t="s">
        <v>616</v>
      </c>
      <c r="B68" s="1703">
        <v>7151</v>
      </c>
      <c r="C68" s="1703">
        <v>6195</v>
      </c>
      <c r="D68" s="1703">
        <v>0</v>
      </c>
      <c r="E68" s="1704">
        <v>0</v>
      </c>
      <c r="F68" s="1703">
        <v>0</v>
      </c>
      <c r="G68" s="1703">
        <v>0</v>
      </c>
      <c r="H68" s="1703">
        <v>0</v>
      </c>
      <c r="I68" s="1705">
        <v>0</v>
      </c>
      <c r="J68" s="1703">
        <v>7151</v>
      </c>
      <c r="K68" s="1703">
        <v>6195</v>
      </c>
      <c r="L68" s="1703">
        <v>0</v>
      </c>
      <c r="M68" s="1706">
        <v>0</v>
      </c>
      <c r="N68" s="1691"/>
      <c r="O68" s="1698"/>
      <c r="P68" s="1698"/>
      <c r="Q68" s="1698"/>
    </row>
    <row r="69" spans="1:17" ht="15.9" customHeight="1" x14ac:dyDescent="0.25">
      <c r="A69" s="1702" t="s">
        <v>617</v>
      </c>
      <c r="B69" s="1703">
        <v>3571</v>
      </c>
      <c r="C69" s="1703">
        <v>3096</v>
      </c>
      <c r="D69" s="1703">
        <v>0</v>
      </c>
      <c r="E69" s="1704">
        <v>0</v>
      </c>
      <c r="F69" s="1703">
        <v>0</v>
      </c>
      <c r="G69" s="1703">
        <v>0</v>
      </c>
      <c r="H69" s="1703">
        <v>0</v>
      </c>
      <c r="I69" s="1705">
        <v>0</v>
      </c>
      <c r="J69" s="1703">
        <v>3571</v>
      </c>
      <c r="K69" s="1703">
        <v>3096</v>
      </c>
      <c r="L69" s="1703">
        <v>0</v>
      </c>
      <c r="M69" s="1706">
        <v>0</v>
      </c>
      <c r="N69" s="1691"/>
      <c r="O69" s="1698"/>
      <c r="P69" s="1698"/>
      <c r="Q69" s="1698"/>
    </row>
    <row r="70" spans="1:17" ht="15.9" customHeight="1" x14ac:dyDescent="0.25">
      <c r="A70" s="1702" t="s">
        <v>618</v>
      </c>
      <c r="B70" s="1703">
        <v>25044</v>
      </c>
      <c r="C70" s="1703">
        <v>21596</v>
      </c>
      <c r="D70" s="1703">
        <v>1</v>
      </c>
      <c r="E70" s="1704">
        <v>4.6304871272457859E-3</v>
      </c>
      <c r="F70" s="1703">
        <v>0</v>
      </c>
      <c r="G70" s="1703">
        <v>0</v>
      </c>
      <c r="H70" s="1703">
        <v>0</v>
      </c>
      <c r="I70" s="1705">
        <v>0</v>
      </c>
      <c r="J70" s="1703">
        <v>25044</v>
      </c>
      <c r="K70" s="1703">
        <v>21596</v>
      </c>
      <c r="L70" s="1703">
        <v>1</v>
      </c>
      <c r="M70" s="1706">
        <v>4.6304871272457859E-3</v>
      </c>
      <c r="N70" s="1691"/>
      <c r="O70" s="1698"/>
      <c r="P70" s="1698"/>
      <c r="Q70" s="1698"/>
    </row>
    <row r="71" spans="1:17" s="1699" customFormat="1" ht="15.9" customHeight="1" x14ac:dyDescent="0.25">
      <c r="A71" s="1692" t="s">
        <v>619</v>
      </c>
      <c r="B71" s="1693">
        <v>1079058</v>
      </c>
      <c r="C71" s="1693">
        <v>1208186</v>
      </c>
      <c r="D71" s="1693">
        <v>1204644</v>
      </c>
      <c r="E71" s="1694">
        <v>99.7068332193884</v>
      </c>
      <c r="F71" s="1693">
        <v>15585</v>
      </c>
      <c r="G71" s="1693">
        <v>180111</v>
      </c>
      <c r="H71" s="1693">
        <v>136776</v>
      </c>
      <c r="I71" s="1695">
        <v>75.939837100454724</v>
      </c>
      <c r="J71" s="1693">
        <v>1094643</v>
      </c>
      <c r="K71" s="1693">
        <v>1388297</v>
      </c>
      <c r="L71" s="1693">
        <v>1341420</v>
      </c>
      <c r="M71" s="1700">
        <v>96.623417035403804</v>
      </c>
      <c r="N71" s="1701"/>
      <c r="O71" s="1698"/>
      <c r="P71" s="1698"/>
      <c r="Q71" s="1698"/>
    </row>
    <row r="72" spans="1:17" ht="15.9" customHeight="1" x14ac:dyDescent="0.25">
      <c r="A72" s="1702" t="s">
        <v>1179</v>
      </c>
      <c r="B72" s="1703">
        <v>933667</v>
      </c>
      <c r="C72" s="1703">
        <v>1054540</v>
      </c>
      <c r="D72" s="1703">
        <v>1054090</v>
      </c>
      <c r="E72" s="1704">
        <v>99.957327365486364</v>
      </c>
      <c r="F72" s="1703">
        <v>12182</v>
      </c>
      <c r="G72" s="1703">
        <v>160141</v>
      </c>
      <c r="H72" s="1703">
        <v>120880</v>
      </c>
      <c r="I72" s="1705">
        <v>75.483480183088659</v>
      </c>
      <c r="J72" s="1703">
        <v>945849</v>
      </c>
      <c r="K72" s="1703">
        <v>1214681</v>
      </c>
      <c r="L72" s="1703">
        <v>1174970</v>
      </c>
      <c r="M72" s="1706">
        <v>96.73074659108029</v>
      </c>
      <c r="N72" s="1691"/>
      <c r="O72" s="1698"/>
      <c r="P72" s="1698"/>
      <c r="Q72" s="1698"/>
    </row>
    <row r="73" spans="1:17" ht="15.9" customHeight="1" x14ac:dyDescent="0.25">
      <c r="A73" s="1702" t="s">
        <v>1180</v>
      </c>
      <c r="B73" s="1703">
        <v>144067</v>
      </c>
      <c r="C73" s="1703">
        <v>152324</v>
      </c>
      <c r="D73" s="1703">
        <v>149294</v>
      </c>
      <c r="E73" s="1704">
        <v>98.010819043617545</v>
      </c>
      <c r="F73" s="1703">
        <v>3403</v>
      </c>
      <c r="G73" s="1703">
        <v>19970</v>
      </c>
      <c r="H73" s="1703">
        <v>15896</v>
      </c>
      <c r="I73" s="1705">
        <v>79.599399098647979</v>
      </c>
      <c r="J73" s="1703">
        <v>147470</v>
      </c>
      <c r="K73" s="1703">
        <v>172294</v>
      </c>
      <c r="L73" s="1703">
        <v>165190</v>
      </c>
      <c r="M73" s="1706">
        <v>95.876815211208736</v>
      </c>
      <c r="O73" s="1698"/>
      <c r="P73" s="1698"/>
      <c r="Q73" s="1698"/>
    </row>
    <row r="74" spans="1:17" ht="15.9" customHeight="1" x14ac:dyDescent="0.25">
      <c r="A74" s="1702" t="s">
        <v>622</v>
      </c>
      <c r="B74" s="1703">
        <v>1324</v>
      </c>
      <c r="C74" s="1703">
        <v>1322</v>
      </c>
      <c r="D74" s="1703">
        <v>1260</v>
      </c>
      <c r="E74" s="1704">
        <v>95.310136157337368</v>
      </c>
      <c r="F74" s="1703">
        <v>0</v>
      </c>
      <c r="G74" s="1703">
        <v>0</v>
      </c>
      <c r="H74" s="1703">
        <v>0</v>
      </c>
      <c r="I74" s="1705">
        <v>0</v>
      </c>
      <c r="J74" s="1703">
        <v>1324</v>
      </c>
      <c r="K74" s="1703">
        <v>1322</v>
      </c>
      <c r="L74" s="1703">
        <v>1260</v>
      </c>
      <c r="M74" s="1706">
        <v>95.310136157337368</v>
      </c>
      <c r="N74" s="1691"/>
      <c r="O74" s="1698"/>
      <c r="P74" s="1698"/>
      <c r="Q74" s="1698"/>
    </row>
    <row r="75" spans="1:17" s="1699" customFormat="1" ht="15.9" customHeight="1" x14ac:dyDescent="0.25">
      <c r="A75" s="1692" t="s">
        <v>625</v>
      </c>
      <c r="B75" s="1693">
        <v>0</v>
      </c>
      <c r="C75" s="1693">
        <v>975</v>
      </c>
      <c r="D75" s="1693">
        <v>973</v>
      </c>
      <c r="E75" s="1694">
        <v>99.794871794871796</v>
      </c>
      <c r="F75" s="1693">
        <v>0</v>
      </c>
      <c r="G75" s="1693">
        <v>417</v>
      </c>
      <c r="H75" s="1693">
        <v>417</v>
      </c>
      <c r="I75" s="1695">
        <v>100</v>
      </c>
      <c r="J75" s="1693">
        <v>0</v>
      </c>
      <c r="K75" s="1693">
        <v>1392</v>
      </c>
      <c r="L75" s="1693">
        <v>1390</v>
      </c>
      <c r="M75" s="1700">
        <v>99.856321839080465</v>
      </c>
      <c r="N75" s="1701"/>
      <c r="O75" s="1698"/>
      <c r="P75" s="1698"/>
      <c r="Q75" s="1698"/>
    </row>
    <row r="76" spans="1:17" ht="15.9" customHeight="1" x14ac:dyDescent="0.25">
      <c r="A76" s="1702" t="s">
        <v>626</v>
      </c>
      <c r="B76" s="1703">
        <v>0</v>
      </c>
      <c r="C76" s="1703">
        <v>975</v>
      </c>
      <c r="D76" s="1703">
        <v>973</v>
      </c>
      <c r="E76" s="1704">
        <v>99.794871794871796</v>
      </c>
      <c r="F76" s="1703">
        <v>0</v>
      </c>
      <c r="G76" s="1703">
        <v>417</v>
      </c>
      <c r="H76" s="1703">
        <v>417</v>
      </c>
      <c r="I76" s="1705">
        <v>100</v>
      </c>
      <c r="J76" s="1703">
        <v>0</v>
      </c>
      <c r="K76" s="1703">
        <v>1392</v>
      </c>
      <c r="L76" s="1703">
        <v>1390</v>
      </c>
      <c r="M76" s="1706">
        <v>99.856321839080465</v>
      </c>
      <c r="N76" s="1691"/>
      <c r="O76" s="1698"/>
      <c r="P76" s="1698"/>
      <c r="Q76" s="1698"/>
    </row>
    <row r="77" spans="1:17" s="1699" customFormat="1" ht="15.9" customHeight="1" x14ac:dyDescent="0.25">
      <c r="A77" s="1692" t="s">
        <v>627</v>
      </c>
      <c r="B77" s="1693">
        <v>125584</v>
      </c>
      <c r="C77" s="1693">
        <v>152155</v>
      </c>
      <c r="D77" s="1693">
        <v>148045</v>
      </c>
      <c r="E77" s="1694">
        <v>97.29880713745851</v>
      </c>
      <c r="F77" s="1693">
        <v>138</v>
      </c>
      <c r="G77" s="1693">
        <v>5371</v>
      </c>
      <c r="H77" s="1693">
        <v>2574</v>
      </c>
      <c r="I77" s="1695">
        <v>47.924036492273316</v>
      </c>
      <c r="J77" s="1693">
        <v>125722</v>
      </c>
      <c r="K77" s="1693">
        <v>157526</v>
      </c>
      <c r="L77" s="1693">
        <v>150619</v>
      </c>
      <c r="M77" s="1700">
        <v>95.615326993639144</v>
      </c>
      <c r="N77" s="1701"/>
      <c r="O77" s="1698"/>
      <c r="P77" s="1698"/>
      <c r="Q77" s="1698"/>
    </row>
    <row r="78" spans="1:17" ht="15.9" customHeight="1" x14ac:dyDescent="0.25">
      <c r="A78" s="1702" t="s">
        <v>628</v>
      </c>
      <c r="B78" s="1703">
        <v>125584</v>
      </c>
      <c r="C78" s="1703">
        <v>152155</v>
      </c>
      <c r="D78" s="1703">
        <v>148045</v>
      </c>
      <c r="E78" s="1704">
        <v>97.29880713745851</v>
      </c>
      <c r="F78" s="1703">
        <v>138</v>
      </c>
      <c r="G78" s="1703">
        <v>5371</v>
      </c>
      <c r="H78" s="1703">
        <v>2574</v>
      </c>
      <c r="I78" s="1705">
        <v>47.924036492273316</v>
      </c>
      <c r="J78" s="1703">
        <v>125722</v>
      </c>
      <c r="K78" s="1703">
        <v>157526</v>
      </c>
      <c r="L78" s="1703">
        <v>150619</v>
      </c>
      <c r="M78" s="1706">
        <v>95.615326993639144</v>
      </c>
      <c r="N78" s="1691"/>
      <c r="O78" s="1698"/>
      <c r="P78" s="1698"/>
      <c r="Q78" s="1698"/>
    </row>
    <row r="79" spans="1:17" s="1699" customFormat="1" ht="15.9" customHeight="1" x14ac:dyDescent="0.25">
      <c r="A79" s="1692" t="s">
        <v>629</v>
      </c>
      <c r="B79" s="1693">
        <v>115524</v>
      </c>
      <c r="C79" s="1693">
        <v>132141</v>
      </c>
      <c r="D79" s="1693">
        <v>122174</v>
      </c>
      <c r="E79" s="1694">
        <v>92.457299399883453</v>
      </c>
      <c r="F79" s="1693">
        <v>2534</v>
      </c>
      <c r="G79" s="1693">
        <v>29570</v>
      </c>
      <c r="H79" s="1693">
        <v>26824</v>
      </c>
      <c r="I79" s="1695">
        <v>90.713561041596208</v>
      </c>
      <c r="J79" s="1693">
        <v>118058</v>
      </c>
      <c r="K79" s="1693">
        <v>161711</v>
      </c>
      <c r="L79" s="1693">
        <v>148998</v>
      </c>
      <c r="M79" s="1700">
        <v>92.138444509031544</v>
      </c>
      <c r="N79" s="1701"/>
      <c r="O79" s="1698"/>
      <c r="P79" s="1698"/>
      <c r="Q79" s="1698"/>
    </row>
    <row r="80" spans="1:17" s="1699" customFormat="1" ht="15.9" customHeight="1" x14ac:dyDescent="0.25">
      <c r="A80" s="1692" t="s">
        <v>630</v>
      </c>
      <c r="B80" s="1693">
        <v>8396</v>
      </c>
      <c r="C80" s="1693">
        <v>14791</v>
      </c>
      <c r="D80" s="1693">
        <v>8849</v>
      </c>
      <c r="E80" s="1694">
        <v>59.826921776756137</v>
      </c>
      <c r="F80" s="1693">
        <v>0</v>
      </c>
      <c r="G80" s="1693">
        <v>790</v>
      </c>
      <c r="H80" s="1693">
        <v>382</v>
      </c>
      <c r="I80" s="1695">
        <v>48.354430379746837</v>
      </c>
      <c r="J80" s="1693">
        <v>8396</v>
      </c>
      <c r="K80" s="1693">
        <v>15581</v>
      </c>
      <c r="L80" s="1693">
        <v>9231</v>
      </c>
      <c r="M80" s="1700">
        <v>59.245234580578909</v>
      </c>
      <c r="N80" s="1701"/>
      <c r="O80" s="1698"/>
      <c r="P80" s="1698"/>
      <c r="Q80" s="1698"/>
    </row>
    <row r="81" spans="1:17" ht="15.9" customHeight="1" x14ac:dyDescent="0.25">
      <c r="A81" s="1702" t="s">
        <v>631</v>
      </c>
      <c r="B81" s="1703">
        <v>8396</v>
      </c>
      <c r="C81" s="1703">
        <v>14791</v>
      </c>
      <c r="D81" s="1703">
        <v>8849</v>
      </c>
      <c r="E81" s="1704">
        <v>59.826921776756137</v>
      </c>
      <c r="F81" s="1703">
        <v>0</v>
      </c>
      <c r="G81" s="1703">
        <v>790</v>
      </c>
      <c r="H81" s="1703">
        <v>382</v>
      </c>
      <c r="I81" s="1705">
        <v>48.354430379746837</v>
      </c>
      <c r="J81" s="1703">
        <v>8396</v>
      </c>
      <c r="K81" s="1703">
        <v>15581</v>
      </c>
      <c r="L81" s="1703">
        <v>9231</v>
      </c>
      <c r="M81" s="1706">
        <v>59.245234580578909</v>
      </c>
      <c r="N81" s="1691"/>
      <c r="O81" s="1698"/>
      <c r="P81" s="1698"/>
      <c r="Q81" s="1698"/>
    </row>
    <row r="82" spans="1:17" s="1699" customFormat="1" ht="15.9" customHeight="1" x14ac:dyDescent="0.25">
      <c r="A82" s="1692" t="s">
        <v>632</v>
      </c>
      <c r="B82" s="1693">
        <v>106551</v>
      </c>
      <c r="C82" s="1693">
        <v>116776</v>
      </c>
      <c r="D82" s="1693">
        <v>112768</v>
      </c>
      <c r="E82" s="1694">
        <v>96.567787901623632</v>
      </c>
      <c r="F82" s="1693">
        <v>2534</v>
      </c>
      <c r="G82" s="1693">
        <v>28780</v>
      </c>
      <c r="H82" s="1693">
        <v>26442</v>
      </c>
      <c r="I82" s="1695">
        <v>91.876302988186239</v>
      </c>
      <c r="J82" s="1693">
        <v>109085</v>
      </c>
      <c r="K82" s="1693">
        <v>145556</v>
      </c>
      <c r="L82" s="1693">
        <v>139210</v>
      </c>
      <c r="M82" s="1700">
        <v>95.640165984226002</v>
      </c>
      <c r="N82" s="1701"/>
      <c r="O82" s="1698"/>
      <c r="P82" s="1698"/>
      <c r="Q82" s="1698"/>
    </row>
    <row r="83" spans="1:17" ht="15.9" customHeight="1" x14ac:dyDescent="0.25">
      <c r="A83" s="1702" t="s">
        <v>633</v>
      </c>
      <c r="B83" s="1703">
        <v>106551</v>
      </c>
      <c r="C83" s="1703">
        <v>116776</v>
      </c>
      <c r="D83" s="1703">
        <v>112768</v>
      </c>
      <c r="E83" s="1704">
        <v>96.567787901623632</v>
      </c>
      <c r="F83" s="1703">
        <v>2534</v>
      </c>
      <c r="G83" s="1703">
        <v>28780</v>
      </c>
      <c r="H83" s="1703">
        <v>26442</v>
      </c>
      <c r="I83" s="1705">
        <v>91.876302988186239</v>
      </c>
      <c r="J83" s="1703">
        <v>109085</v>
      </c>
      <c r="K83" s="1703">
        <v>145556</v>
      </c>
      <c r="L83" s="1703">
        <v>139210</v>
      </c>
      <c r="M83" s="1706">
        <v>95.640165984226002</v>
      </c>
      <c r="N83" s="1691"/>
      <c r="O83" s="1698"/>
      <c r="P83" s="1698"/>
      <c r="Q83" s="1698"/>
    </row>
    <row r="84" spans="1:17" s="1699" customFormat="1" ht="15.9" customHeight="1" x14ac:dyDescent="0.25">
      <c r="A84" s="1692" t="s">
        <v>1181</v>
      </c>
      <c r="B84" s="1693">
        <v>577</v>
      </c>
      <c r="C84" s="1693">
        <v>574</v>
      </c>
      <c r="D84" s="1693">
        <v>557</v>
      </c>
      <c r="E84" s="1694">
        <v>97.038327526132406</v>
      </c>
      <c r="F84" s="1693">
        <v>0</v>
      </c>
      <c r="G84" s="1693">
        <v>0</v>
      </c>
      <c r="H84" s="1693">
        <v>0</v>
      </c>
      <c r="I84" s="1695">
        <v>0</v>
      </c>
      <c r="J84" s="1693">
        <v>577</v>
      </c>
      <c r="K84" s="1693">
        <v>574</v>
      </c>
      <c r="L84" s="1693">
        <v>557</v>
      </c>
      <c r="M84" s="1700">
        <v>97.038327526132406</v>
      </c>
      <c r="N84" s="1701"/>
      <c r="O84" s="1698"/>
      <c r="P84" s="1698"/>
      <c r="Q84" s="1698"/>
    </row>
    <row r="85" spans="1:17" ht="15.9" customHeight="1" x14ac:dyDescent="0.25">
      <c r="A85" s="1702" t="s">
        <v>1182</v>
      </c>
      <c r="B85" s="1703">
        <v>577</v>
      </c>
      <c r="C85" s="1703">
        <v>574</v>
      </c>
      <c r="D85" s="1703">
        <v>557</v>
      </c>
      <c r="E85" s="1704">
        <v>97.038327526132406</v>
      </c>
      <c r="F85" s="1703">
        <v>0</v>
      </c>
      <c r="G85" s="1703">
        <v>0</v>
      </c>
      <c r="H85" s="1703">
        <v>0</v>
      </c>
      <c r="I85" s="1705">
        <v>0</v>
      </c>
      <c r="J85" s="1703">
        <v>577</v>
      </c>
      <c r="K85" s="1703">
        <v>574</v>
      </c>
      <c r="L85" s="1703">
        <v>557</v>
      </c>
      <c r="M85" s="1706">
        <v>97.038327526132406</v>
      </c>
      <c r="N85" s="1691"/>
      <c r="O85" s="1698"/>
      <c r="P85" s="1698"/>
      <c r="Q85" s="1698"/>
    </row>
    <row r="86" spans="1:17" s="1699" customFormat="1" ht="15.9" customHeight="1" x14ac:dyDescent="0.25">
      <c r="A86" s="1692" t="s">
        <v>641</v>
      </c>
      <c r="B86" s="1693">
        <v>31807</v>
      </c>
      <c r="C86" s="1693">
        <v>62823</v>
      </c>
      <c r="D86" s="1693">
        <v>52257</v>
      </c>
      <c r="E86" s="1694">
        <v>83.181318943698969</v>
      </c>
      <c r="F86" s="1693">
        <v>0</v>
      </c>
      <c r="G86" s="1693">
        <v>663</v>
      </c>
      <c r="H86" s="1693">
        <v>190</v>
      </c>
      <c r="I86" s="1695">
        <v>28.657616892911008</v>
      </c>
      <c r="J86" s="1693">
        <v>31807</v>
      </c>
      <c r="K86" s="1693">
        <v>63486</v>
      </c>
      <c r="L86" s="1693">
        <v>52447</v>
      </c>
      <c r="M86" s="1700">
        <v>82.611914437828815</v>
      </c>
      <c r="O86" s="1698"/>
      <c r="P86" s="1698"/>
      <c r="Q86" s="1698"/>
    </row>
    <row r="87" spans="1:17" s="1699" customFormat="1" ht="15.9" customHeight="1" x14ac:dyDescent="0.25">
      <c r="A87" s="1692" t="s">
        <v>645</v>
      </c>
      <c r="B87" s="1693">
        <v>6833</v>
      </c>
      <c r="C87" s="1693">
        <v>7885</v>
      </c>
      <c r="D87" s="1693">
        <v>6962</v>
      </c>
      <c r="E87" s="1694">
        <v>88.294229549778052</v>
      </c>
      <c r="F87" s="1693">
        <v>0</v>
      </c>
      <c r="G87" s="1693">
        <v>120</v>
      </c>
      <c r="H87" s="1693">
        <v>39</v>
      </c>
      <c r="I87" s="1695">
        <v>32.5</v>
      </c>
      <c r="J87" s="1693">
        <v>6833</v>
      </c>
      <c r="K87" s="1693">
        <v>8005</v>
      </c>
      <c r="L87" s="1693">
        <v>7001</v>
      </c>
      <c r="M87" s="1700">
        <v>87.457838850718304</v>
      </c>
      <c r="O87" s="1698"/>
      <c r="P87" s="1698"/>
      <c r="Q87" s="1698"/>
    </row>
    <row r="88" spans="1:17" ht="15.9" customHeight="1" x14ac:dyDescent="0.25">
      <c r="A88" s="1702" t="s">
        <v>646</v>
      </c>
      <c r="B88" s="1703">
        <v>587</v>
      </c>
      <c r="C88" s="1703">
        <v>603</v>
      </c>
      <c r="D88" s="1703">
        <v>610</v>
      </c>
      <c r="E88" s="1704">
        <v>101.16086235489222</v>
      </c>
      <c r="F88" s="1703">
        <v>0</v>
      </c>
      <c r="G88" s="1703">
        <v>0</v>
      </c>
      <c r="H88" s="1703">
        <v>0</v>
      </c>
      <c r="I88" s="1705">
        <v>0</v>
      </c>
      <c r="J88" s="1703">
        <v>587</v>
      </c>
      <c r="K88" s="1703">
        <v>603</v>
      </c>
      <c r="L88" s="1703">
        <v>610</v>
      </c>
      <c r="M88" s="1706">
        <v>101.16086235489222</v>
      </c>
      <c r="O88" s="1698"/>
      <c r="P88" s="1698"/>
      <c r="Q88" s="1698"/>
    </row>
    <row r="89" spans="1:17" ht="15.9" customHeight="1" x14ac:dyDescent="0.25">
      <c r="A89" s="1702" t="s">
        <v>647</v>
      </c>
      <c r="B89" s="1703">
        <v>6246</v>
      </c>
      <c r="C89" s="1703">
        <v>7282</v>
      </c>
      <c r="D89" s="1703">
        <v>6352</v>
      </c>
      <c r="E89" s="1704">
        <v>87.228783301290861</v>
      </c>
      <c r="F89" s="1703">
        <v>0</v>
      </c>
      <c r="G89" s="1703">
        <v>120</v>
      </c>
      <c r="H89" s="1703">
        <v>39</v>
      </c>
      <c r="I89" s="1705">
        <v>32.5</v>
      </c>
      <c r="J89" s="1703">
        <v>6246</v>
      </c>
      <c r="K89" s="1703">
        <v>7402</v>
      </c>
      <c r="L89" s="1703">
        <v>6391</v>
      </c>
      <c r="M89" s="1706">
        <v>86.34152931640098</v>
      </c>
      <c r="O89" s="1698"/>
      <c r="P89" s="1698"/>
      <c r="Q89" s="1698"/>
    </row>
    <row r="90" spans="1:17" s="1699" customFormat="1" ht="15.9" customHeight="1" x14ac:dyDescent="0.25">
      <c r="A90" s="1692" t="s">
        <v>648</v>
      </c>
      <c r="B90" s="1693">
        <v>3210</v>
      </c>
      <c r="C90" s="1693">
        <v>3192</v>
      </c>
      <c r="D90" s="1693">
        <v>3186</v>
      </c>
      <c r="E90" s="1694">
        <v>99.812030075187977</v>
      </c>
      <c r="F90" s="1693">
        <v>0</v>
      </c>
      <c r="G90" s="1693">
        <v>0</v>
      </c>
      <c r="H90" s="1693">
        <v>0</v>
      </c>
      <c r="I90" s="1695">
        <v>0</v>
      </c>
      <c r="J90" s="1693">
        <v>3210</v>
      </c>
      <c r="K90" s="1693">
        <v>3192</v>
      </c>
      <c r="L90" s="1693">
        <v>3186</v>
      </c>
      <c r="M90" s="1700">
        <v>99.812030075187977</v>
      </c>
      <c r="O90" s="1698"/>
      <c r="P90" s="1698"/>
      <c r="Q90" s="1698"/>
    </row>
    <row r="91" spans="1:17" ht="15.9" customHeight="1" x14ac:dyDescent="0.25">
      <c r="A91" s="1702" t="s">
        <v>650</v>
      </c>
      <c r="B91" s="1703">
        <v>3210</v>
      </c>
      <c r="C91" s="1703">
        <v>3192</v>
      </c>
      <c r="D91" s="1703">
        <v>3186</v>
      </c>
      <c r="E91" s="1704">
        <v>99.812030075187977</v>
      </c>
      <c r="F91" s="1703">
        <v>0</v>
      </c>
      <c r="G91" s="1703">
        <v>0</v>
      </c>
      <c r="H91" s="1703">
        <v>0</v>
      </c>
      <c r="I91" s="1705">
        <v>0</v>
      </c>
      <c r="J91" s="1703">
        <v>3210</v>
      </c>
      <c r="K91" s="1703">
        <v>3192</v>
      </c>
      <c r="L91" s="1703">
        <v>3186</v>
      </c>
      <c r="M91" s="1706">
        <v>99.812030075187977</v>
      </c>
      <c r="O91" s="1698"/>
      <c r="P91" s="1698"/>
      <c r="Q91" s="1698"/>
    </row>
    <row r="92" spans="1:17" s="1699" customFormat="1" ht="15.9" customHeight="1" x14ac:dyDescent="0.25">
      <c r="A92" s="1692" t="s">
        <v>651</v>
      </c>
      <c r="B92" s="1693">
        <v>2562</v>
      </c>
      <c r="C92" s="1693">
        <v>21638</v>
      </c>
      <c r="D92" s="1693">
        <v>16355</v>
      </c>
      <c r="E92" s="1694">
        <v>75.584619650614655</v>
      </c>
      <c r="F92" s="1693">
        <v>0</v>
      </c>
      <c r="G92" s="1693">
        <v>9</v>
      </c>
      <c r="H92" s="1693">
        <v>9</v>
      </c>
      <c r="I92" s="1695">
        <v>100</v>
      </c>
      <c r="J92" s="1693">
        <v>2562</v>
      </c>
      <c r="K92" s="1693">
        <v>21647</v>
      </c>
      <c r="L92" s="1693">
        <v>16364</v>
      </c>
      <c r="M92" s="1700">
        <v>75.594770637963691</v>
      </c>
      <c r="O92" s="1698"/>
      <c r="P92" s="1698"/>
      <c r="Q92" s="1698"/>
    </row>
    <row r="93" spans="1:17" ht="15.9" customHeight="1" x14ac:dyDescent="0.25">
      <c r="A93" s="1702" t="s">
        <v>652</v>
      </c>
      <c r="B93" s="1703">
        <v>2562</v>
      </c>
      <c r="C93" s="1703">
        <v>21638</v>
      </c>
      <c r="D93" s="1703">
        <v>16355</v>
      </c>
      <c r="E93" s="1704">
        <v>75.584619650614655</v>
      </c>
      <c r="F93" s="1703">
        <v>0</v>
      </c>
      <c r="G93" s="1703">
        <v>9</v>
      </c>
      <c r="H93" s="1703">
        <v>9</v>
      </c>
      <c r="I93" s="1705">
        <v>100</v>
      </c>
      <c r="J93" s="1703">
        <v>2562</v>
      </c>
      <c r="K93" s="1703">
        <v>21647</v>
      </c>
      <c r="L93" s="1703">
        <v>16364</v>
      </c>
      <c r="M93" s="1706">
        <v>75.594770637963691</v>
      </c>
      <c r="O93" s="1698"/>
      <c r="P93" s="1698"/>
      <c r="Q93" s="1698"/>
    </row>
    <row r="94" spans="1:17" s="1699" customFormat="1" ht="15.9" customHeight="1" x14ac:dyDescent="0.25">
      <c r="A94" s="1692" t="s">
        <v>653</v>
      </c>
      <c r="B94" s="1693">
        <v>937</v>
      </c>
      <c r="C94" s="1693">
        <v>919</v>
      </c>
      <c r="D94" s="1693">
        <v>860</v>
      </c>
      <c r="E94" s="1704">
        <v>93.579978237214362</v>
      </c>
      <c r="F94" s="1693">
        <v>0</v>
      </c>
      <c r="G94" s="1693">
        <v>17</v>
      </c>
      <c r="H94" s="1693">
        <v>17</v>
      </c>
      <c r="I94" s="1705">
        <v>100</v>
      </c>
      <c r="J94" s="1703">
        <v>937</v>
      </c>
      <c r="K94" s="1703">
        <v>936</v>
      </c>
      <c r="L94" s="1703">
        <v>877</v>
      </c>
      <c r="M94" s="1706">
        <v>93.696581196581192</v>
      </c>
      <c r="O94" s="1698"/>
      <c r="P94" s="1698"/>
      <c r="Q94" s="1698"/>
    </row>
    <row r="95" spans="1:17" ht="15.9" customHeight="1" x14ac:dyDescent="0.25">
      <c r="A95" s="1702" t="s">
        <v>654</v>
      </c>
      <c r="B95" s="1703">
        <v>937</v>
      </c>
      <c r="C95" s="1703">
        <v>919</v>
      </c>
      <c r="D95" s="1703">
        <v>860</v>
      </c>
      <c r="E95" s="1704">
        <v>93.579978237214362</v>
      </c>
      <c r="F95" s="1703">
        <v>0</v>
      </c>
      <c r="G95" s="1703">
        <v>17</v>
      </c>
      <c r="H95" s="1703">
        <v>17</v>
      </c>
      <c r="I95" s="1705">
        <v>100</v>
      </c>
      <c r="J95" s="1703">
        <v>937</v>
      </c>
      <c r="K95" s="1703">
        <v>936</v>
      </c>
      <c r="L95" s="1703">
        <v>877</v>
      </c>
      <c r="M95" s="1706">
        <v>93.696581196581192</v>
      </c>
      <c r="O95" s="1698"/>
      <c r="P95" s="1698"/>
      <c r="Q95" s="1698"/>
    </row>
    <row r="96" spans="1:17" s="1699" customFormat="1" ht="15.9" customHeight="1" x14ac:dyDescent="0.25">
      <c r="A96" s="1692" t="s">
        <v>655</v>
      </c>
      <c r="B96" s="1693">
        <v>755</v>
      </c>
      <c r="C96" s="1693">
        <v>1357</v>
      </c>
      <c r="D96" s="1693">
        <v>1205</v>
      </c>
      <c r="E96" s="1694">
        <v>88.798820928518793</v>
      </c>
      <c r="F96" s="1693">
        <v>0</v>
      </c>
      <c r="G96" s="1693">
        <v>8</v>
      </c>
      <c r="H96" s="1693">
        <v>6</v>
      </c>
      <c r="I96" s="1695">
        <v>75</v>
      </c>
      <c r="J96" s="1693">
        <v>755</v>
      </c>
      <c r="K96" s="1693">
        <v>1365</v>
      </c>
      <c r="L96" s="1693">
        <v>1211</v>
      </c>
      <c r="M96" s="1700">
        <v>88.717948717948715</v>
      </c>
      <c r="O96" s="1698"/>
      <c r="P96" s="1698"/>
      <c r="Q96" s="1698"/>
    </row>
    <row r="97" spans="1:17" ht="15.9" customHeight="1" x14ac:dyDescent="0.25">
      <c r="A97" s="1702" t="s">
        <v>656</v>
      </c>
      <c r="B97" s="1703">
        <v>755</v>
      </c>
      <c r="C97" s="1703">
        <v>1357</v>
      </c>
      <c r="D97" s="1703">
        <v>1205</v>
      </c>
      <c r="E97" s="1704">
        <v>88.798820928518793</v>
      </c>
      <c r="F97" s="1703">
        <v>0</v>
      </c>
      <c r="G97" s="1703">
        <v>8</v>
      </c>
      <c r="H97" s="1703">
        <v>6</v>
      </c>
      <c r="I97" s="1705">
        <v>75</v>
      </c>
      <c r="J97" s="1703">
        <v>755</v>
      </c>
      <c r="K97" s="1703">
        <v>1365</v>
      </c>
      <c r="L97" s="1703">
        <v>1211</v>
      </c>
      <c r="M97" s="1706">
        <v>88.717948717948715</v>
      </c>
      <c r="O97" s="1698"/>
      <c r="P97" s="1698"/>
      <c r="Q97" s="1698"/>
    </row>
    <row r="98" spans="1:17" s="1699" customFormat="1" ht="15.9" customHeight="1" x14ac:dyDescent="0.25">
      <c r="A98" s="1692" t="s">
        <v>657</v>
      </c>
      <c r="B98" s="1693">
        <v>17510</v>
      </c>
      <c r="C98" s="1693">
        <v>27832</v>
      </c>
      <c r="D98" s="1693">
        <v>23689</v>
      </c>
      <c r="E98" s="1694">
        <v>85.114256970393782</v>
      </c>
      <c r="F98" s="1693">
        <v>0</v>
      </c>
      <c r="G98" s="1693">
        <v>509</v>
      </c>
      <c r="H98" s="1693">
        <v>119</v>
      </c>
      <c r="I98" s="1695">
        <v>23.379174852652259</v>
      </c>
      <c r="J98" s="1693">
        <v>17510</v>
      </c>
      <c r="K98" s="1693">
        <v>28341</v>
      </c>
      <c r="L98" s="1693">
        <v>23808</v>
      </c>
      <c r="M98" s="1700">
        <v>84.00550439292897</v>
      </c>
      <c r="O98" s="1698"/>
      <c r="P98" s="1698"/>
      <c r="Q98" s="1698"/>
    </row>
    <row r="99" spans="1:17" ht="15.9" customHeight="1" x14ac:dyDescent="0.25">
      <c r="A99" s="1702" t="s">
        <v>658</v>
      </c>
      <c r="B99" s="1703">
        <v>17510</v>
      </c>
      <c r="C99" s="1703">
        <v>27832</v>
      </c>
      <c r="D99" s="1703">
        <v>23689</v>
      </c>
      <c r="E99" s="1704">
        <v>85.114256970393782</v>
      </c>
      <c r="F99" s="1703">
        <v>0</v>
      </c>
      <c r="G99" s="1703">
        <v>509</v>
      </c>
      <c r="H99" s="1703">
        <v>119</v>
      </c>
      <c r="I99" s="1705">
        <v>23.379174852652259</v>
      </c>
      <c r="J99" s="1703">
        <v>17510</v>
      </c>
      <c r="K99" s="1703">
        <v>28341</v>
      </c>
      <c r="L99" s="1703">
        <v>23808</v>
      </c>
      <c r="M99" s="1706">
        <v>84.00550439292897</v>
      </c>
      <c r="O99" s="1698"/>
      <c r="P99" s="1698"/>
      <c r="Q99" s="1698"/>
    </row>
    <row r="100" spans="1:17" s="1699" customFormat="1" ht="15.9" customHeight="1" x14ac:dyDescent="0.25">
      <c r="A100" s="1692" t="s">
        <v>659</v>
      </c>
      <c r="B100" s="1693">
        <v>614</v>
      </c>
      <c r="C100" s="1693">
        <v>1754</v>
      </c>
      <c r="D100" s="1693">
        <v>1642</v>
      </c>
      <c r="E100" s="1694">
        <v>93.614595210946405</v>
      </c>
      <c r="F100" s="1693">
        <v>0</v>
      </c>
      <c r="G100" s="1693">
        <v>0</v>
      </c>
      <c r="H100" s="1693">
        <v>0</v>
      </c>
      <c r="I100" s="1695">
        <v>0</v>
      </c>
      <c r="J100" s="1693">
        <v>614</v>
      </c>
      <c r="K100" s="1693">
        <v>1754</v>
      </c>
      <c r="L100" s="1693">
        <v>1642</v>
      </c>
      <c r="M100" s="1700">
        <v>93.614595210946405</v>
      </c>
      <c r="O100" s="1698"/>
      <c r="P100" s="1698"/>
      <c r="Q100" s="1698"/>
    </row>
    <row r="101" spans="1:17" s="1699" customFormat="1" ht="15.9" customHeight="1" x14ac:dyDescent="0.25">
      <c r="A101" s="1692" t="s">
        <v>669</v>
      </c>
      <c r="B101" s="1693">
        <v>0</v>
      </c>
      <c r="C101" s="1693">
        <v>1100</v>
      </c>
      <c r="D101" s="1693">
        <v>1017</v>
      </c>
      <c r="E101" s="1694">
        <v>92.454545454545453</v>
      </c>
      <c r="F101" s="1693">
        <v>0</v>
      </c>
      <c r="G101" s="1693">
        <v>0</v>
      </c>
      <c r="H101" s="1693">
        <v>0</v>
      </c>
      <c r="I101" s="1695">
        <v>0</v>
      </c>
      <c r="J101" s="1693">
        <v>0</v>
      </c>
      <c r="K101" s="1693">
        <v>1100</v>
      </c>
      <c r="L101" s="1693">
        <v>1017</v>
      </c>
      <c r="M101" s="1700">
        <v>92.454545454545453</v>
      </c>
      <c r="O101" s="1698"/>
      <c r="P101" s="1698"/>
      <c r="Q101" s="1698"/>
    </row>
    <row r="102" spans="1:17" ht="15.9" customHeight="1" x14ac:dyDescent="0.25">
      <c r="A102" s="1702" t="s">
        <v>1183</v>
      </c>
      <c r="B102" s="1703">
        <v>0</v>
      </c>
      <c r="C102" s="1703">
        <v>1100</v>
      </c>
      <c r="D102" s="1703">
        <v>1017</v>
      </c>
      <c r="E102" s="1704">
        <v>92.454545454545453</v>
      </c>
      <c r="F102" s="1703">
        <v>0</v>
      </c>
      <c r="G102" s="1703">
        <v>0</v>
      </c>
      <c r="H102" s="1703">
        <v>0</v>
      </c>
      <c r="I102" s="1705">
        <v>0</v>
      </c>
      <c r="J102" s="1703">
        <v>0</v>
      </c>
      <c r="K102" s="1703">
        <v>1100</v>
      </c>
      <c r="L102" s="1703">
        <v>1017</v>
      </c>
      <c r="M102" s="1706">
        <v>92.454545454545453</v>
      </c>
      <c r="O102" s="1698"/>
      <c r="P102" s="1698"/>
      <c r="Q102" s="1698"/>
    </row>
    <row r="103" spans="1:17" s="1699" customFormat="1" ht="15.9" customHeight="1" x14ac:dyDescent="0.25">
      <c r="A103" s="1692" t="s">
        <v>672</v>
      </c>
      <c r="B103" s="1693">
        <v>614</v>
      </c>
      <c r="C103" s="1693">
        <v>654</v>
      </c>
      <c r="D103" s="1693">
        <v>625</v>
      </c>
      <c r="E103" s="1694">
        <v>95.565749235474001</v>
      </c>
      <c r="F103" s="1693">
        <v>0</v>
      </c>
      <c r="G103" s="1693">
        <v>0</v>
      </c>
      <c r="H103" s="1693">
        <v>0</v>
      </c>
      <c r="I103" s="1695">
        <v>0</v>
      </c>
      <c r="J103" s="1693">
        <v>614</v>
      </c>
      <c r="K103" s="1693">
        <v>654</v>
      </c>
      <c r="L103" s="1693">
        <v>625</v>
      </c>
      <c r="M103" s="1700">
        <v>95.565749235474001</v>
      </c>
      <c r="O103" s="1698"/>
      <c r="P103" s="1698"/>
      <c r="Q103" s="1698"/>
    </row>
    <row r="104" spans="1:17" ht="15.9" customHeight="1" thickBot="1" x14ac:dyDescent="0.3">
      <c r="A104" s="1702" t="s">
        <v>673</v>
      </c>
      <c r="B104" s="1703">
        <v>614</v>
      </c>
      <c r="C104" s="1703">
        <v>654</v>
      </c>
      <c r="D104" s="1703">
        <v>625</v>
      </c>
      <c r="E104" s="1704">
        <v>95.565749235474001</v>
      </c>
      <c r="F104" s="1703">
        <v>0</v>
      </c>
      <c r="G104" s="1703">
        <v>0</v>
      </c>
      <c r="H104" s="1703">
        <v>0</v>
      </c>
      <c r="I104" s="1705">
        <v>0</v>
      </c>
      <c r="J104" s="1703">
        <v>614</v>
      </c>
      <c r="K104" s="1703">
        <v>654</v>
      </c>
      <c r="L104" s="1703">
        <v>625</v>
      </c>
      <c r="M104" s="1706">
        <v>95.565749235474001</v>
      </c>
      <c r="O104" s="1698"/>
      <c r="P104" s="1698"/>
      <c r="Q104" s="1698"/>
    </row>
    <row r="105" spans="1:17" ht="15.9" customHeight="1" thickBot="1" x14ac:dyDescent="0.3">
      <c r="A105" s="1708" t="s">
        <v>851</v>
      </c>
      <c r="B105" s="1709">
        <v>1582656</v>
      </c>
      <c r="C105" s="1709">
        <v>1895040</v>
      </c>
      <c r="D105" s="1709">
        <v>1868077</v>
      </c>
      <c r="E105" s="1710">
        <v>98.577180428909145</v>
      </c>
      <c r="F105" s="1709">
        <v>25977</v>
      </c>
      <c r="G105" s="1709">
        <v>252586</v>
      </c>
      <c r="H105" s="1709">
        <v>215985</v>
      </c>
      <c r="I105" s="1711">
        <v>85.509489837124789</v>
      </c>
      <c r="J105" s="1709">
        <v>1608633</v>
      </c>
      <c r="K105" s="1709">
        <v>2147626</v>
      </c>
      <c r="L105" s="1709">
        <v>2084062</v>
      </c>
      <c r="M105" s="1712">
        <v>97.040266787606413</v>
      </c>
      <c r="O105" s="1698"/>
      <c r="P105" s="1698"/>
      <c r="Q105" s="1698"/>
    </row>
    <row r="106" spans="1:17" ht="13.8" thickTop="1" x14ac:dyDescent="0.25"/>
    <row r="107" spans="1:17" x14ac:dyDescent="0.25">
      <c r="B107" s="1713"/>
      <c r="C107" s="1713"/>
      <c r="D107" s="1713"/>
      <c r="E107" s="1713"/>
      <c r="F107" s="1713"/>
      <c r="G107" s="1713"/>
      <c r="H107" s="1713"/>
      <c r="I107" s="1713"/>
      <c r="J107" s="1713"/>
      <c r="K107" s="1713"/>
      <c r="L107" s="1713"/>
      <c r="M107" s="1713"/>
    </row>
  </sheetData>
  <mergeCells count="8">
    <mergeCell ref="A1:B1"/>
    <mergeCell ref="A2:B2"/>
    <mergeCell ref="A5:M5"/>
    <mergeCell ref="D8:H8"/>
    <mergeCell ref="A12:A13"/>
    <mergeCell ref="B12:E12"/>
    <mergeCell ref="F12:I12"/>
    <mergeCell ref="J12:M1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sqref="A1:B1"/>
    </sheetView>
  </sheetViews>
  <sheetFormatPr defaultColWidth="8.33203125" defaultRowHeight="13.2" x14ac:dyDescent="0.25"/>
  <cols>
    <col min="1" max="1" width="6.77734375" style="1768" customWidth="1"/>
    <col min="2" max="2" width="90.77734375" style="1718" customWidth="1"/>
    <col min="3" max="5" width="20.88671875" style="1718" customWidth="1"/>
    <col min="6" max="6" width="17" style="1718" customWidth="1"/>
    <col min="7" max="8" width="8.33203125" style="1718" customWidth="1"/>
    <col min="9" max="256" width="8.33203125" style="1718"/>
    <col min="257" max="257" width="6.77734375" style="1718" customWidth="1"/>
    <col min="258" max="258" width="90.77734375" style="1718" customWidth="1"/>
    <col min="259" max="261" width="20.88671875" style="1718" customWidth="1"/>
    <col min="262" max="262" width="17" style="1718" customWidth="1"/>
    <col min="263" max="264" width="8.33203125" style="1718" customWidth="1"/>
    <col min="265" max="512" width="8.33203125" style="1718"/>
    <col min="513" max="513" width="6.77734375" style="1718" customWidth="1"/>
    <col min="514" max="514" width="90.77734375" style="1718" customWidth="1"/>
    <col min="515" max="517" width="20.88671875" style="1718" customWidth="1"/>
    <col min="518" max="518" width="17" style="1718" customWidth="1"/>
    <col min="519" max="520" width="8.33203125" style="1718" customWidth="1"/>
    <col min="521" max="768" width="8.33203125" style="1718"/>
    <col min="769" max="769" width="6.77734375" style="1718" customWidth="1"/>
    <col min="770" max="770" width="90.77734375" style="1718" customWidth="1"/>
    <col min="771" max="773" width="20.88671875" style="1718" customWidth="1"/>
    <col min="774" max="774" width="17" style="1718" customWidth="1"/>
    <col min="775" max="776" width="8.33203125" style="1718" customWidth="1"/>
    <col min="777" max="1024" width="8.33203125" style="1718"/>
    <col min="1025" max="1025" width="6.77734375" style="1718" customWidth="1"/>
    <col min="1026" max="1026" width="90.77734375" style="1718" customWidth="1"/>
    <col min="1027" max="1029" width="20.88671875" style="1718" customWidth="1"/>
    <col min="1030" max="1030" width="17" style="1718" customWidth="1"/>
    <col min="1031" max="1032" width="8.33203125" style="1718" customWidth="1"/>
    <col min="1033" max="1280" width="8.33203125" style="1718"/>
    <col min="1281" max="1281" width="6.77734375" style="1718" customWidth="1"/>
    <col min="1282" max="1282" width="90.77734375" style="1718" customWidth="1"/>
    <col min="1283" max="1285" width="20.88671875" style="1718" customWidth="1"/>
    <col min="1286" max="1286" width="17" style="1718" customWidth="1"/>
    <col min="1287" max="1288" width="8.33203125" style="1718" customWidth="1"/>
    <col min="1289" max="1536" width="8.33203125" style="1718"/>
    <col min="1537" max="1537" width="6.77734375" style="1718" customWidth="1"/>
    <col min="1538" max="1538" width="90.77734375" style="1718" customWidth="1"/>
    <col min="1539" max="1541" width="20.88671875" style="1718" customWidth="1"/>
    <col min="1542" max="1542" width="17" style="1718" customWidth="1"/>
    <col min="1543" max="1544" width="8.33203125" style="1718" customWidth="1"/>
    <col min="1545" max="1792" width="8.33203125" style="1718"/>
    <col min="1793" max="1793" width="6.77734375" style="1718" customWidth="1"/>
    <col min="1794" max="1794" width="90.77734375" style="1718" customWidth="1"/>
    <col min="1795" max="1797" width="20.88671875" style="1718" customWidth="1"/>
    <col min="1798" max="1798" width="17" style="1718" customWidth="1"/>
    <col min="1799" max="1800" width="8.33203125" style="1718" customWidth="1"/>
    <col min="1801" max="2048" width="8.33203125" style="1718"/>
    <col min="2049" max="2049" width="6.77734375" style="1718" customWidth="1"/>
    <col min="2050" max="2050" width="90.77734375" style="1718" customWidth="1"/>
    <col min="2051" max="2053" width="20.88671875" style="1718" customWidth="1"/>
    <col min="2054" max="2054" width="17" style="1718" customWidth="1"/>
    <col min="2055" max="2056" width="8.33203125" style="1718" customWidth="1"/>
    <col min="2057" max="2304" width="8.33203125" style="1718"/>
    <col min="2305" max="2305" width="6.77734375" style="1718" customWidth="1"/>
    <col min="2306" max="2306" width="90.77734375" style="1718" customWidth="1"/>
    <col min="2307" max="2309" width="20.88671875" style="1718" customWidth="1"/>
    <col min="2310" max="2310" width="17" style="1718" customWidth="1"/>
    <col min="2311" max="2312" width="8.33203125" style="1718" customWidth="1"/>
    <col min="2313" max="2560" width="8.33203125" style="1718"/>
    <col min="2561" max="2561" width="6.77734375" style="1718" customWidth="1"/>
    <col min="2562" max="2562" width="90.77734375" style="1718" customWidth="1"/>
    <col min="2563" max="2565" width="20.88671875" style="1718" customWidth="1"/>
    <col min="2566" max="2566" width="17" style="1718" customWidth="1"/>
    <col min="2567" max="2568" width="8.33203125" style="1718" customWidth="1"/>
    <col min="2569" max="2816" width="8.33203125" style="1718"/>
    <col min="2817" max="2817" width="6.77734375" style="1718" customWidth="1"/>
    <col min="2818" max="2818" width="90.77734375" style="1718" customWidth="1"/>
    <col min="2819" max="2821" width="20.88671875" style="1718" customWidth="1"/>
    <col min="2822" max="2822" width="17" style="1718" customWidth="1"/>
    <col min="2823" max="2824" width="8.33203125" style="1718" customWidth="1"/>
    <col min="2825" max="3072" width="8.33203125" style="1718"/>
    <col min="3073" max="3073" width="6.77734375" style="1718" customWidth="1"/>
    <col min="3074" max="3074" width="90.77734375" style="1718" customWidth="1"/>
    <col min="3075" max="3077" width="20.88671875" style="1718" customWidth="1"/>
    <col min="3078" max="3078" width="17" style="1718" customWidth="1"/>
    <col min="3079" max="3080" width="8.33203125" style="1718" customWidth="1"/>
    <col min="3081" max="3328" width="8.33203125" style="1718"/>
    <col min="3329" max="3329" width="6.77734375" style="1718" customWidth="1"/>
    <col min="3330" max="3330" width="90.77734375" style="1718" customWidth="1"/>
    <col min="3331" max="3333" width="20.88671875" style="1718" customWidth="1"/>
    <col min="3334" max="3334" width="17" style="1718" customWidth="1"/>
    <col min="3335" max="3336" width="8.33203125" style="1718" customWidth="1"/>
    <col min="3337" max="3584" width="8.33203125" style="1718"/>
    <col min="3585" max="3585" width="6.77734375" style="1718" customWidth="1"/>
    <col min="3586" max="3586" width="90.77734375" style="1718" customWidth="1"/>
    <col min="3587" max="3589" width="20.88671875" style="1718" customWidth="1"/>
    <col min="3590" max="3590" width="17" style="1718" customWidth="1"/>
    <col min="3591" max="3592" width="8.33203125" style="1718" customWidth="1"/>
    <col min="3593" max="3840" width="8.33203125" style="1718"/>
    <col min="3841" max="3841" width="6.77734375" style="1718" customWidth="1"/>
    <col min="3842" max="3842" width="90.77734375" style="1718" customWidth="1"/>
    <col min="3843" max="3845" width="20.88671875" style="1718" customWidth="1"/>
    <col min="3846" max="3846" width="17" style="1718" customWidth="1"/>
    <col min="3847" max="3848" width="8.33203125" style="1718" customWidth="1"/>
    <col min="3849" max="4096" width="8.33203125" style="1718"/>
    <col min="4097" max="4097" width="6.77734375" style="1718" customWidth="1"/>
    <col min="4098" max="4098" width="90.77734375" style="1718" customWidth="1"/>
    <col min="4099" max="4101" width="20.88671875" style="1718" customWidth="1"/>
    <col min="4102" max="4102" width="17" style="1718" customWidth="1"/>
    <col min="4103" max="4104" width="8.33203125" style="1718" customWidth="1"/>
    <col min="4105" max="4352" width="8.33203125" style="1718"/>
    <col min="4353" max="4353" width="6.77734375" style="1718" customWidth="1"/>
    <col min="4354" max="4354" width="90.77734375" style="1718" customWidth="1"/>
    <col min="4355" max="4357" width="20.88671875" style="1718" customWidth="1"/>
    <col min="4358" max="4358" width="17" style="1718" customWidth="1"/>
    <col min="4359" max="4360" width="8.33203125" style="1718" customWidth="1"/>
    <col min="4361" max="4608" width="8.33203125" style="1718"/>
    <col min="4609" max="4609" width="6.77734375" style="1718" customWidth="1"/>
    <col min="4610" max="4610" width="90.77734375" style="1718" customWidth="1"/>
    <col min="4611" max="4613" width="20.88671875" style="1718" customWidth="1"/>
    <col min="4614" max="4614" width="17" style="1718" customWidth="1"/>
    <col min="4615" max="4616" width="8.33203125" style="1718" customWidth="1"/>
    <col min="4617" max="4864" width="8.33203125" style="1718"/>
    <col min="4865" max="4865" width="6.77734375" style="1718" customWidth="1"/>
    <col min="4866" max="4866" width="90.77734375" style="1718" customWidth="1"/>
    <col min="4867" max="4869" width="20.88671875" style="1718" customWidth="1"/>
    <col min="4870" max="4870" width="17" style="1718" customWidth="1"/>
    <col min="4871" max="4872" width="8.33203125" style="1718" customWidth="1"/>
    <col min="4873" max="5120" width="8.33203125" style="1718"/>
    <col min="5121" max="5121" width="6.77734375" style="1718" customWidth="1"/>
    <col min="5122" max="5122" width="90.77734375" style="1718" customWidth="1"/>
    <col min="5123" max="5125" width="20.88671875" style="1718" customWidth="1"/>
    <col min="5126" max="5126" width="17" style="1718" customWidth="1"/>
    <col min="5127" max="5128" width="8.33203125" style="1718" customWidth="1"/>
    <col min="5129" max="5376" width="8.33203125" style="1718"/>
    <col min="5377" max="5377" width="6.77734375" style="1718" customWidth="1"/>
    <col min="5378" max="5378" width="90.77734375" style="1718" customWidth="1"/>
    <col min="5379" max="5381" width="20.88671875" style="1718" customWidth="1"/>
    <col min="5382" max="5382" width="17" style="1718" customWidth="1"/>
    <col min="5383" max="5384" width="8.33203125" style="1718" customWidth="1"/>
    <col min="5385" max="5632" width="8.33203125" style="1718"/>
    <col min="5633" max="5633" width="6.77734375" style="1718" customWidth="1"/>
    <col min="5634" max="5634" width="90.77734375" style="1718" customWidth="1"/>
    <col min="5635" max="5637" width="20.88671875" style="1718" customWidth="1"/>
    <col min="5638" max="5638" width="17" style="1718" customWidth="1"/>
    <col min="5639" max="5640" width="8.33203125" style="1718" customWidth="1"/>
    <col min="5641" max="5888" width="8.33203125" style="1718"/>
    <col min="5889" max="5889" width="6.77734375" style="1718" customWidth="1"/>
    <col min="5890" max="5890" width="90.77734375" style="1718" customWidth="1"/>
    <col min="5891" max="5893" width="20.88671875" style="1718" customWidth="1"/>
    <col min="5894" max="5894" width="17" style="1718" customWidth="1"/>
    <col min="5895" max="5896" width="8.33203125" style="1718" customWidth="1"/>
    <col min="5897" max="6144" width="8.33203125" style="1718"/>
    <col min="6145" max="6145" width="6.77734375" style="1718" customWidth="1"/>
    <col min="6146" max="6146" width="90.77734375" style="1718" customWidth="1"/>
    <col min="6147" max="6149" width="20.88671875" style="1718" customWidth="1"/>
    <col min="6150" max="6150" width="17" style="1718" customWidth="1"/>
    <col min="6151" max="6152" width="8.33203125" style="1718" customWidth="1"/>
    <col min="6153" max="6400" width="8.33203125" style="1718"/>
    <col min="6401" max="6401" width="6.77734375" style="1718" customWidth="1"/>
    <col min="6402" max="6402" width="90.77734375" style="1718" customWidth="1"/>
    <col min="6403" max="6405" width="20.88671875" style="1718" customWidth="1"/>
    <col min="6406" max="6406" width="17" style="1718" customWidth="1"/>
    <col min="6407" max="6408" width="8.33203125" style="1718" customWidth="1"/>
    <col min="6409" max="6656" width="8.33203125" style="1718"/>
    <col min="6657" max="6657" width="6.77734375" style="1718" customWidth="1"/>
    <col min="6658" max="6658" width="90.77734375" style="1718" customWidth="1"/>
    <col min="6659" max="6661" width="20.88671875" style="1718" customWidth="1"/>
    <col min="6662" max="6662" width="17" style="1718" customWidth="1"/>
    <col min="6663" max="6664" width="8.33203125" style="1718" customWidth="1"/>
    <col min="6665" max="6912" width="8.33203125" style="1718"/>
    <col min="6913" max="6913" width="6.77734375" style="1718" customWidth="1"/>
    <col min="6914" max="6914" width="90.77734375" style="1718" customWidth="1"/>
    <col min="6915" max="6917" width="20.88671875" style="1718" customWidth="1"/>
    <col min="6918" max="6918" width="17" style="1718" customWidth="1"/>
    <col min="6919" max="6920" width="8.33203125" style="1718" customWidth="1"/>
    <col min="6921" max="7168" width="8.33203125" style="1718"/>
    <col min="7169" max="7169" width="6.77734375" style="1718" customWidth="1"/>
    <col min="7170" max="7170" width="90.77734375" style="1718" customWidth="1"/>
    <col min="7171" max="7173" width="20.88671875" style="1718" customWidth="1"/>
    <col min="7174" max="7174" width="17" style="1718" customWidth="1"/>
    <col min="7175" max="7176" width="8.33203125" style="1718" customWidth="1"/>
    <col min="7177" max="7424" width="8.33203125" style="1718"/>
    <col min="7425" max="7425" width="6.77734375" style="1718" customWidth="1"/>
    <col min="7426" max="7426" width="90.77734375" style="1718" customWidth="1"/>
    <col min="7427" max="7429" width="20.88671875" style="1718" customWidth="1"/>
    <col min="7430" max="7430" width="17" style="1718" customWidth="1"/>
    <col min="7431" max="7432" width="8.33203125" style="1718" customWidth="1"/>
    <col min="7433" max="7680" width="8.33203125" style="1718"/>
    <col min="7681" max="7681" width="6.77734375" style="1718" customWidth="1"/>
    <col min="7682" max="7682" width="90.77734375" style="1718" customWidth="1"/>
    <col min="7683" max="7685" width="20.88671875" style="1718" customWidth="1"/>
    <col min="7686" max="7686" width="17" style="1718" customWidth="1"/>
    <col min="7687" max="7688" width="8.33203125" style="1718" customWidth="1"/>
    <col min="7689" max="7936" width="8.33203125" style="1718"/>
    <col min="7937" max="7937" width="6.77734375" style="1718" customWidth="1"/>
    <col min="7938" max="7938" width="90.77734375" style="1718" customWidth="1"/>
    <col min="7939" max="7941" width="20.88671875" style="1718" customWidth="1"/>
    <col min="7942" max="7942" width="17" style="1718" customWidth="1"/>
    <col min="7943" max="7944" width="8.33203125" style="1718" customWidth="1"/>
    <col min="7945" max="8192" width="8.33203125" style="1718"/>
    <col min="8193" max="8193" width="6.77734375" style="1718" customWidth="1"/>
    <col min="8194" max="8194" width="90.77734375" style="1718" customWidth="1"/>
    <col min="8195" max="8197" width="20.88671875" style="1718" customWidth="1"/>
    <col min="8198" max="8198" width="17" style="1718" customWidth="1"/>
    <col min="8199" max="8200" width="8.33203125" style="1718" customWidth="1"/>
    <col min="8201" max="8448" width="8.33203125" style="1718"/>
    <col min="8449" max="8449" width="6.77734375" style="1718" customWidth="1"/>
    <col min="8450" max="8450" width="90.77734375" style="1718" customWidth="1"/>
    <col min="8451" max="8453" width="20.88671875" style="1718" customWidth="1"/>
    <col min="8454" max="8454" width="17" style="1718" customWidth="1"/>
    <col min="8455" max="8456" width="8.33203125" style="1718" customWidth="1"/>
    <col min="8457" max="8704" width="8.33203125" style="1718"/>
    <col min="8705" max="8705" width="6.77734375" style="1718" customWidth="1"/>
    <col min="8706" max="8706" width="90.77734375" style="1718" customWidth="1"/>
    <col min="8707" max="8709" width="20.88671875" style="1718" customWidth="1"/>
    <col min="8710" max="8710" width="17" style="1718" customWidth="1"/>
    <col min="8711" max="8712" width="8.33203125" style="1718" customWidth="1"/>
    <col min="8713" max="8960" width="8.33203125" style="1718"/>
    <col min="8961" max="8961" width="6.77734375" style="1718" customWidth="1"/>
    <col min="8962" max="8962" width="90.77734375" style="1718" customWidth="1"/>
    <col min="8963" max="8965" width="20.88671875" style="1718" customWidth="1"/>
    <col min="8966" max="8966" width="17" style="1718" customWidth="1"/>
    <col min="8967" max="8968" width="8.33203125" style="1718" customWidth="1"/>
    <col min="8969" max="9216" width="8.33203125" style="1718"/>
    <col min="9217" max="9217" width="6.77734375" style="1718" customWidth="1"/>
    <col min="9218" max="9218" width="90.77734375" style="1718" customWidth="1"/>
    <col min="9219" max="9221" width="20.88671875" style="1718" customWidth="1"/>
    <col min="9222" max="9222" width="17" style="1718" customWidth="1"/>
    <col min="9223" max="9224" width="8.33203125" style="1718" customWidth="1"/>
    <col min="9225" max="9472" width="8.33203125" style="1718"/>
    <col min="9473" max="9473" width="6.77734375" style="1718" customWidth="1"/>
    <col min="9474" max="9474" width="90.77734375" style="1718" customWidth="1"/>
    <col min="9475" max="9477" width="20.88671875" style="1718" customWidth="1"/>
    <col min="9478" max="9478" width="17" style="1718" customWidth="1"/>
    <col min="9479" max="9480" width="8.33203125" style="1718" customWidth="1"/>
    <col min="9481" max="9728" width="8.33203125" style="1718"/>
    <col min="9729" max="9729" width="6.77734375" style="1718" customWidth="1"/>
    <col min="9730" max="9730" width="90.77734375" style="1718" customWidth="1"/>
    <col min="9731" max="9733" width="20.88671875" style="1718" customWidth="1"/>
    <col min="9734" max="9734" width="17" style="1718" customWidth="1"/>
    <col min="9735" max="9736" width="8.33203125" style="1718" customWidth="1"/>
    <col min="9737" max="9984" width="8.33203125" style="1718"/>
    <col min="9985" max="9985" width="6.77734375" style="1718" customWidth="1"/>
    <col min="9986" max="9986" width="90.77734375" style="1718" customWidth="1"/>
    <col min="9987" max="9989" width="20.88671875" style="1718" customWidth="1"/>
    <col min="9990" max="9990" width="17" style="1718" customWidth="1"/>
    <col min="9991" max="9992" width="8.33203125" style="1718" customWidth="1"/>
    <col min="9993" max="10240" width="8.33203125" style="1718"/>
    <col min="10241" max="10241" width="6.77734375" style="1718" customWidth="1"/>
    <col min="10242" max="10242" width="90.77734375" style="1718" customWidth="1"/>
    <col min="10243" max="10245" width="20.88671875" style="1718" customWidth="1"/>
    <col min="10246" max="10246" width="17" style="1718" customWidth="1"/>
    <col min="10247" max="10248" width="8.33203125" style="1718" customWidth="1"/>
    <col min="10249" max="10496" width="8.33203125" style="1718"/>
    <col min="10497" max="10497" width="6.77734375" style="1718" customWidth="1"/>
    <col min="10498" max="10498" width="90.77734375" style="1718" customWidth="1"/>
    <col min="10499" max="10501" width="20.88671875" style="1718" customWidth="1"/>
    <col min="10502" max="10502" width="17" style="1718" customWidth="1"/>
    <col min="10503" max="10504" width="8.33203125" style="1718" customWidth="1"/>
    <col min="10505" max="10752" width="8.33203125" style="1718"/>
    <col min="10753" max="10753" width="6.77734375" style="1718" customWidth="1"/>
    <col min="10754" max="10754" width="90.77734375" style="1718" customWidth="1"/>
    <col min="10755" max="10757" width="20.88671875" style="1718" customWidth="1"/>
    <col min="10758" max="10758" width="17" style="1718" customWidth="1"/>
    <col min="10759" max="10760" width="8.33203125" style="1718" customWidth="1"/>
    <col min="10761" max="11008" width="8.33203125" style="1718"/>
    <col min="11009" max="11009" width="6.77734375" style="1718" customWidth="1"/>
    <col min="11010" max="11010" width="90.77734375" style="1718" customWidth="1"/>
    <col min="11011" max="11013" width="20.88671875" style="1718" customWidth="1"/>
    <col min="11014" max="11014" width="17" style="1718" customWidth="1"/>
    <col min="11015" max="11016" width="8.33203125" style="1718" customWidth="1"/>
    <col min="11017" max="11264" width="8.33203125" style="1718"/>
    <col min="11265" max="11265" width="6.77734375" style="1718" customWidth="1"/>
    <col min="11266" max="11266" width="90.77734375" style="1718" customWidth="1"/>
    <col min="11267" max="11269" width="20.88671875" style="1718" customWidth="1"/>
    <col min="11270" max="11270" width="17" style="1718" customWidth="1"/>
    <col min="11271" max="11272" width="8.33203125" style="1718" customWidth="1"/>
    <col min="11273" max="11520" width="8.33203125" style="1718"/>
    <col min="11521" max="11521" width="6.77734375" style="1718" customWidth="1"/>
    <col min="11522" max="11522" width="90.77734375" style="1718" customWidth="1"/>
    <col min="11523" max="11525" width="20.88671875" style="1718" customWidth="1"/>
    <col min="11526" max="11526" width="17" style="1718" customWidth="1"/>
    <col min="11527" max="11528" width="8.33203125" style="1718" customWidth="1"/>
    <col min="11529" max="11776" width="8.33203125" style="1718"/>
    <col min="11777" max="11777" width="6.77734375" style="1718" customWidth="1"/>
    <col min="11778" max="11778" width="90.77734375" style="1718" customWidth="1"/>
    <col min="11779" max="11781" width="20.88671875" style="1718" customWidth="1"/>
    <col min="11782" max="11782" width="17" style="1718" customWidth="1"/>
    <col min="11783" max="11784" width="8.33203125" style="1718" customWidth="1"/>
    <col min="11785" max="12032" width="8.33203125" style="1718"/>
    <col min="12033" max="12033" width="6.77734375" style="1718" customWidth="1"/>
    <col min="12034" max="12034" width="90.77734375" style="1718" customWidth="1"/>
    <col min="12035" max="12037" width="20.88671875" style="1718" customWidth="1"/>
    <col min="12038" max="12038" width="17" style="1718" customWidth="1"/>
    <col min="12039" max="12040" width="8.33203125" style="1718" customWidth="1"/>
    <col min="12041" max="12288" width="8.33203125" style="1718"/>
    <col min="12289" max="12289" width="6.77734375" style="1718" customWidth="1"/>
    <col min="12290" max="12290" width="90.77734375" style="1718" customWidth="1"/>
    <col min="12291" max="12293" width="20.88671875" style="1718" customWidth="1"/>
    <col min="12294" max="12294" width="17" style="1718" customWidth="1"/>
    <col min="12295" max="12296" width="8.33203125" style="1718" customWidth="1"/>
    <col min="12297" max="12544" width="8.33203125" style="1718"/>
    <col min="12545" max="12545" width="6.77734375" style="1718" customWidth="1"/>
    <col min="12546" max="12546" width="90.77734375" style="1718" customWidth="1"/>
    <col min="12547" max="12549" width="20.88671875" style="1718" customWidth="1"/>
    <col min="12550" max="12550" width="17" style="1718" customWidth="1"/>
    <col min="12551" max="12552" width="8.33203125" style="1718" customWidth="1"/>
    <col min="12553" max="12800" width="8.33203125" style="1718"/>
    <col min="12801" max="12801" width="6.77734375" style="1718" customWidth="1"/>
    <col min="12802" max="12802" width="90.77734375" style="1718" customWidth="1"/>
    <col min="12803" max="12805" width="20.88671875" style="1718" customWidth="1"/>
    <col min="12806" max="12806" width="17" style="1718" customWidth="1"/>
    <col min="12807" max="12808" width="8.33203125" style="1718" customWidth="1"/>
    <col min="12809" max="13056" width="8.33203125" style="1718"/>
    <col min="13057" max="13057" width="6.77734375" style="1718" customWidth="1"/>
    <col min="13058" max="13058" width="90.77734375" style="1718" customWidth="1"/>
    <col min="13059" max="13061" width="20.88671875" style="1718" customWidth="1"/>
    <col min="13062" max="13062" width="17" style="1718" customWidth="1"/>
    <col min="13063" max="13064" width="8.33203125" style="1718" customWidth="1"/>
    <col min="13065" max="13312" width="8.33203125" style="1718"/>
    <col min="13313" max="13313" width="6.77734375" style="1718" customWidth="1"/>
    <col min="13314" max="13314" width="90.77734375" style="1718" customWidth="1"/>
    <col min="13315" max="13317" width="20.88671875" style="1718" customWidth="1"/>
    <col min="13318" max="13318" width="17" style="1718" customWidth="1"/>
    <col min="13319" max="13320" width="8.33203125" style="1718" customWidth="1"/>
    <col min="13321" max="13568" width="8.33203125" style="1718"/>
    <col min="13569" max="13569" width="6.77734375" style="1718" customWidth="1"/>
    <col min="13570" max="13570" width="90.77734375" style="1718" customWidth="1"/>
    <col min="13571" max="13573" width="20.88671875" style="1718" customWidth="1"/>
    <col min="13574" max="13574" width="17" style="1718" customWidth="1"/>
    <col min="13575" max="13576" width="8.33203125" style="1718" customWidth="1"/>
    <col min="13577" max="13824" width="8.33203125" style="1718"/>
    <col min="13825" max="13825" width="6.77734375" style="1718" customWidth="1"/>
    <col min="13826" max="13826" width="90.77734375" style="1718" customWidth="1"/>
    <col min="13827" max="13829" width="20.88671875" style="1718" customWidth="1"/>
    <col min="13830" max="13830" width="17" style="1718" customWidth="1"/>
    <col min="13831" max="13832" width="8.33203125" style="1718" customWidth="1"/>
    <col min="13833" max="14080" width="8.33203125" style="1718"/>
    <col min="14081" max="14081" width="6.77734375" style="1718" customWidth="1"/>
    <col min="14082" max="14082" width="90.77734375" style="1718" customWidth="1"/>
    <col min="14083" max="14085" width="20.88671875" style="1718" customWidth="1"/>
    <col min="14086" max="14086" width="17" style="1718" customWidth="1"/>
    <col min="14087" max="14088" width="8.33203125" style="1718" customWidth="1"/>
    <col min="14089" max="14336" width="8.33203125" style="1718"/>
    <col min="14337" max="14337" width="6.77734375" style="1718" customWidth="1"/>
    <col min="14338" max="14338" width="90.77734375" style="1718" customWidth="1"/>
    <col min="14339" max="14341" width="20.88671875" style="1718" customWidth="1"/>
    <col min="14342" max="14342" width="17" style="1718" customWidth="1"/>
    <col min="14343" max="14344" width="8.33203125" style="1718" customWidth="1"/>
    <col min="14345" max="14592" width="8.33203125" style="1718"/>
    <col min="14593" max="14593" width="6.77734375" style="1718" customWidth="1"/>
    <col min="14594" max="14594" width="90.77734375" style="1718" customWidth="1"/>
    <col min="14595" max="14597" width="20.88671875" style="1718" customWidth="1"/>
    <col min="14598" max="14598" width="17" style="1718" customWidth="1"/>
    <col min="14599" max="14600" width="8.33203125" style="1718" customWidth="1"/>
    <col min="14601" max="14848" width="8.33203125" style="1718"/>
    <col min="14849" max="14849" width="6.77734375" style="1718" customWidth="1"/>
    <col min="14850" max="14850" width="90.77734375" style="1718" customWidth="1"/>
    <col min="14851" max="14853" width="20.88671875" style="1718" customWidth="1"/>
    <col min="14854" max="14854" width="17" style="1718" customWidth="1"/>
    <col min="14855" max="14856" width="8.33203125" style="1718" customWidth="1"/>
    <col min="14857" max="15104" width="8.33203125" style="1718"/>
    <col min="15105" max="15105" width="6.77734375" style="1718" customWidth="1"/>
    <col min="15106" max="15106" width="90.77734375" style="1718" customWidth="1"/>
    <col min="15107" max="15109" width="20.88671875" style="1718" customWidth="1"/>
    <col min="15110" max="15110" width="17" style="1718" customWidth="1"/>
    <col min="15111" max="15112" width="8.33203125" style="1718" customWidth="1"/>
    <col min="15113" max="15360" width="8.33203125" style="1718"/>
    <col min="15361" max="15361" width="6.77734375" style="1718" customWidth="1"/>
    <col min="15362" max="15362" width="90.77734375" style="1718" customWidth="1"/>
    <col min="15363" max="15365" width="20.88671875" style="1718" customWidth="1"/>
    <col min="15366" max="15366" width="17" style="1718" customWidth="1"/>
    <col min="15367" max="15368" width="8.33203125" style="1718" customWidth="1"/>
    <col min="15369" max="15616" width="8.33203125" style="1718"/>
    <col min="15617" max="15617" width="6.77734375" style="1718" customWidth="1"/>
    <col min="15618" max="15618" width="90.77734375" style="1718" customWidth="1"/>
    <col min="15619" max="15621" width="20.88671875" style="1718" customWidth="1"/>
    <col min="15622" max="15622" width="17" style="1718" customWidth="1"/>
    <col min="15623" max="15624" width="8.33203125" style="1718" customWidth="1"/>
    <col min="15625" max="15872" width="8.33203125" style="1718"/>
    <col min="15873" max="15873" width="6.77734375" style="1718" customWidth="1"/>
    <col min="15874" max="15874" width="90.77734375" style="1718" customWidth="1"/>
    <col min="15875" max="15877" width="20.88671875" style="1718" customWidth="1"/>
    <col min="15878" max="15878" width="17" style="1718" customWidth="1"/>
    <col min="15879" max="15880" width="8.33203125" style="1718" customWidth="1"/>
    <col min="15881" max="16128" width="8.33203125" style="1718"/>
    <col min="16129" max="16129" width="6.77734375" style="1718" customWidth="1"/>
    <col min="16130" max="16130" width="90.77734375" style="1718" customWidth="1"/>
    <col min="16131" max="16133" width="20.88671875" style="1718" customWidth="1"/>
    <col min="16134" max="16134" width="17" style="1718" customWidth="1"/>
    <col min="16135" max="16136" width="8.33203125" style="1718" customWidth="1"/>
    <col min="16137" max="16384" width="8.33203125" style="1718"/>
  </cols>
  <sheetData>
    <row r="1" spans="1:7" x14ac:dyDescent="0.25">
      <c r="A1" s="1714" t="s">
        <v>0</v>
      </c>
      <c r="B1" s="1715"/>
      <c r="C1" s="1716"/>
      <c r="D1" s="1716"/>
      <c r="E1" s="1716"/>
      <c r="F1" s="1717" t="s">
        <v>1184</v>
      </c>
      <c r="G1" s="1716"/>
    </row>
    <row r="2" spans="1:7" x14ac:dyDescent="0.25">
      <c r="A2" s="1714">
        <v>44278</v>
      </c>
      <c r="B2" s="1715"/>
      <c r="C2" s="1716"/>
      <c r="D2" s="1716"/>
      <c r="E2" s="1716"/>
      <c r="F2" s="1717" t="s">
        <v>2</v>
      </c>
      <c r="G2" s="1716"/>
    </row>
    <row r="3" spans="1:7" x14ac:dyDescent="0.25">
      <c r="A3" s="1719"/>
      <c r="B3" s="1720"/>
      <c r="C3" s="1716"/>
      <c r="D3" s="1716"/>
      <c r="E3" s="1716"/>
      <c r="F3" s="1721"/>
      <c r="G3" s="1716"/>
    </row>
    <row r="4" spans="1:7" ht="13.8" x14ac:dyDescent="0.25">
      <c r="A4" s="1722" t="s">
        <v>127</v>
      </c>
      <c r="B4" s="1723"/>
      <c r="C4" s="1723"/>
      <c r="D4" s="1723"/>
      <c r="E4" s="1723"/>
      <c r="F4" s="1723"/>
      <c r="G4" s="1716"/>
    </row>
    <row r="5" spans="1:7" x14ac:dyDescent="0.25">
      <c r="A5" s="1724" t="s">
        <v>4</v>
      </c>
      <c r="B5" s="1715"/>
      <c r="C5" s="1715"/>
      <c r="D5" s="1715"/>
      <c r="E5" s="1715"/>
      <c r="F5" s="1715"/>
      <c r="G5" s="1716"/>
    </row>
    <row r="6" spans="1:7" x14ac:dyDescent="0.25">
      <c r="A6" s="1725"/>
      <c r="B6" s="1726"/>
      <c r="C6" s="1726"/>
      <c r="D6" s="1716"/>
      <c r="E6" s="1716"/>
      <c r="F6" s="1721"/>
      <c r="G6" s="1716"/>
    </row>
    <row r="7" spans="1:7" x14ac:dyDescent="0.25">
      <c r="A7" s="1725"/>
      <c r="B7" s="1727"/>
      <c r="C7" s="1728"/>
      <c r="D7" s="1728"/>
      <c r="E7" s="1728"/>
      <c r="F7" s="1721"/>
      <c r="G7" s="1716"/>
    </row>
    <row r="8" spans="1:7" ht="13.8" thickBot="1" x14ac:dyDescent="0.3">
      <c r="A8" s="1725"/>
      <c r="B8" s="1727"/>
      <c r="C8" s="1716"/>
      <c r="D8" s="1716"/>
      <c r="E8" s="1716"/>
      <c r="F8" s="1721"/>
      <c r="G8" s="1716"/>
    </row>
    <row r="9" spans="1:7" ht="27" thickBot="1" x14ac:dyDescent="0.3">
      <c r="A9" s="1729" t="s">
        <v>1185</v>
      </c>
      <c r="B9" s="1730" t="s">
        <v>470</v>
      </c>
      <c r="C9" s="1731" t="s">
        <v>1186</v>
      </c>
      <c r="D9" s="1731" t="s">
        <v>1187</v>
      </c>
      <c r="E9" s="1732" t="s">
        <v>223</v>
      </c>
      <c r="F9" s="1733" t="s">
        <v>9</v>
      </c>
      <c r="G9" s="1734"/>
    </row>
    <row r="10" spans="1:7" ht="13.8" thickBot="1" x14ac:dyDescent="0.3">
      <c r="A10" s="1729" t="s">
        <v>1188</v>
      </c>
      <c r="B10" s="1735" t="s">
        <v>1189</v>
      </c>
      <c r="C10" s="1736">
        <v>918</v>
      </c>
      <c r="D10" s="1736">
        <v>90359</v>
      </c>
      <c r="E10" s="1736">
        <v>527819</v>
      </c>
      <c r="F10" s="1737">
        <v>584.13550393430648</v>
      </c>
      <c r="G10" s="1734"/>
    </row>
    <row r="11" spans="1:7" x14ac:dyDescent="0.25">
      <c r="A11" s="1738" t="s">
        <v>473</v>
      </c>
      <c r="B11" s="1739" t="s">
        <v>474</v>
      </c>
      <c r="C11" s="1740">
        <v>918</v>
      </c>
      <c r="D11" s="1740">
        <v>90359</v>
      </c>
      <c r="E11" s="1740">
        <v>527819</v>
      </c>
      <c r="F11" s="1741">
        <v>584.13550393430648</v>
      </c>
      <c r="G11" s="1742"/>
    </row>
    <row r="12" spans="1:7" x14ac:dyDescent="0.25">
      <c r="A12" s="1743"/>
      <c r="B12" s="1744" t="s">
        <v>475</v>
      </c>
      <c r="C12" s="1745"/>
      <c r="D12" s="1745"/>
      <c r="E12" s="1745"/>
      <c r="F12" s="1746"/>
      <c r="G12" s="1747"/>
    </row>
    <row r="13" spans="1:7" x14ac:dyDescent="0.25">
      <c r="A13" s="1748" t="s">
        <v>476</v>
      </c>
      <c r="B13" s="1749" t="s">
        <v>477</v>
      </c>
      <c r="C13" s="1750">
        <v>0</v>
      </c>
      <c r="D13" s="1750">
        <v>0</v>
      </c>
      <c r="E13" s="1750">
        <v>0</v>
      </c>
      <c r="F13" s="1751">
        <v>0</v>
      </c>
      <c r="G13" s="1742"/>
    </row>
    <row r="14" spans="1:7" x14ac:dyDescent="0.25">
      <c r="A14" s="1748" t="s">
        <v>478</v>
      </c>
      <c r="B14" s="1749" t="s">
        <v>479</v>
      </c>
      <c r="C14" s="1750">
        <v>0</v>
      </c>
      <c r="D14" s="1750">
        <v>0</v>
      </c>
      <c r="E14" s="1750">
        <v>0</v>
      </c>
      <c r="F14" s="1751">
        <v>0</v>
      </c>
      <c r="G14" s="1742"/>
    </row>
    <row r="15" spans="1:7" x14ac:dyDescent="0.25">
      <c r="A15" s="1748" t="s">
        <v>480</v>
      </c>
      <c r="B15" s="1749" t="s">
        <v>481</v>
      </c>
      <c r="C15" s="1750">
        <v>0</v>
      </c>
      <c r="D15" s="1750">
        <v>0</v>
      </c>
      <c r="E15" s="1750">
        <v>0</v>
      </c>
      <c r="F15" s="1751">
        <v>0</v>
      </c>
      <c r="G15" s="1742"/>
    </row>
    <row r="16" spans="1:7" x14ac:dyDescent="0.25">
      <c r="A16" s="1748" t="s">
        <v>482</v>
      </c>
      <c r="B16" s="1749" t="s">
        <v>483</v>
      </c>
      <c r="C16" s="1750">
        <v>0</v>
      </c>
      <c r="D16" s="1750">
        <v>0</v>
      </c>
      <c r="E16" s="1750">
        <v>0</v>
      </c>
      <c r="F16" s="1751">
        <v>0</v>
      </c>
      <c r="G16" s="1742"/>
    </row>
    <row r="17" spans="1:7" x14ac:dyDescent="0.25">
      <c r="A17" s="1748" t="s">
        <v>484</v>
      </c>
      <c r="B17" s="1749" t="s">
        <v>485</v>
      </c>
      <c r="C17" s="1750">
        <v>918</v>
      </c>
      <c r="D17" s="1750">
        <v>90359</v>
      </c>
      <c r="E17" s="1750">
        <v>527819</v>
      </c>
      <c r="F17" s="1751">
        <v>584.13550393430648</v>
      </c>
      <c r="G17" s="1742"/>
    </row>
    <row r="18" spans="1:7" x14ac:dyDescent="0.25">
      <c r="A18" s="1752" t="s">
        <v>486</v>
      </c>
      <c r="B18" s="1753" t="s">
        <v>487</v>
      </c>
      <c r="C18" s="1754">
        <v>0</v>
      </c>
      <c r="D18" s="1754">
        <v>0</v>
      </c>
      <c r="E18" s="1754">
        <v>0</v>
      </c>
      <c r="F18" s="1755">
        <v>0</v>
      </c>
    </row>
    <row r="19" spans="1:7" x14ac:dyDescent="0.25">
      <c r="A19" s="1748" t="s">
        <v>488</v>
      </c>
      <c r="B19" s="1749" t="s">
        <v>489</v>
      </c>
      <c r="C19" s="1750">
        <v>0</v>
      </c>
      <c r="D19" s="1750">
        <v>0</v>
      </c>
      <c r="E19" s="1750">
        <v>0</v>
      </c>
      <c r="F19" s="1751">
        <v>0</v>
      </c>
    </row>
    <row r="20" spans="1:7" ht="13.8" thickBot="1" x14ac:dyDescent="0.3">
      <c r="A20" s="1748" t="s">
        <v>490</v>
      </c>
      <c r="B20" s="1749" t="s">
        <v>491</v>
      </c>
      <c r="C20" s="1750">
        <v>0</v>
      </c>
      <c r="D20" s="1750">
        <v>0</v>
      </c>
      <c r="E20" s="1750">
        <v>0</v>
      </c>
      <c r="F20" s="1751">
        <v>0</v>
      </c>
    </row>
    <row r="21" spans="1:7" ht="13.8" thickBot="1" x14ac:dyDescent="0.3">
      <c r="A21" s="1729" t="s">
        <v>1190</v>
      </c>
      <c r="B21" s="1735" t="s">
        <v>1191</v>
      </c>
      <c r="C21" s="1756">
        <v>28150</v>
      </c>
      <c r="D21" s="1756">
        <v>1267</v>
      </c>
      <c r="E21" s="1756">
        <v>5885</v>
      </c>
      <c r="F21" s="1737">
        <v>464.48303078137332</v>
      </c>
    </row>
    <row r="22" spans="1:7" x14ac:dyDescent="0.25">
      <c r="A22" s="1757" t="s">
        <v>492</v>
      </c>
      <c r="B22" s="1758" t="s">
        <v>493</v>
      </c>
      <c r="C22" s="1740">
        <v>28150</v>
      </c>
      <c r="D22" s="1740">
        <v>1267</v>
      </c>
      <c r="E22" s="1740">
        <v>5885</v>
      </c>
      <c r="F22" s="1741">
        <v>464.48303078137332</v>
      </c>
    </row>
    <row r="23" spans="1:7" x14ac:dyDescent="0.25">
      <c r="A23" s="1748" t="s">
        <v>494</v>
      </c>
      <c r="B23" s="1759" t="s">
        <v>1192</v>
      </c>
      <c r="C23" s="1750">
        <v>28150</v>
      </c>
      <c r="D23" s="1750">
        <v>1143</v>
      </c>
      <c r="E23" s="1750">
        <v>5758</v>
      </c>
      <c r="F23" s="1751">
        <v>503.76202974628177</v>
      </c>
    </row>
    <row r="24" spans="1:7" x14ac:dyDescent="0.25">
      <c r="A24" s="1748" t="s">
        <v>496</v>
      </c>
      <c r="B24" s="1759" t="s">
        <v>497</v>
      </c>
      <c r="C24" s="1750">
        <v>0</v>
      </c>
      <c r="D24" s="1750">
        <v>124</v>
      </c>
      <c r="E24" s="1750">
        <v>127</v>
      </c>
      <c r="F24" s="1751">
        <v>102.41935483870968</v>
      </c>
    </row>
    <row r="25" spans="1:7" x14ac:dyDescent="0.25">
      <c r="A25" s="1760"/>
      <c r="B25" s="1761" t="s">
        <v>475</v>
      </c>
      <c r="C25" s="1750"/>
      <c r="D25" s="1750"/>
      <c r="E25" s="1750"/>
      <c r="F25" s="1751"/>
    </row>
    <row r="26" spans="1:7" x14ac:dyDescent="0.25">
      <c r="A26" s="1748" t="s">
        <v>498</v>
      </c>
      <c r="B26" s="1759" t="s">
        <v>499</v>
      </c>
      <c r="C26" s="1750">
        <v>0</v>
      </c>
      <c r="D26" s="1750">
        <v>0</v>
      </c>
      <c r="E26" s="1750">
        <v>0</v>
      </c>
      <c r="F26" s="1751">
        <v>0</v>
      </c>
    </row>
    <row r="27" spans="1:7" x14ac:dyDescent="0.25">
      <c r="A27" s="1748" t="s">
        <v>500</v>
      </c>
      <c r="B27" s="1759" t="s">
        <v>501</v>
      </c>
      <c r="C27" s="1750">
        <v>0</v>
      </c>
      <c r="D27" s="1750">
        <v>0</v>
      </c>
      <c r="E27" s="1750">
        <v>0</v>
      </c>
      <c r="F27" s="1751">
        <v>0</v>
      </c>
    </row>
    <row r="28" spans="1:7" x14ac:dyDescent="0.25">
      <c r="A28" s="1748" t="s">
        <v>502</v>
      </c>
      <c r="B28" s="1759" t="s">
        <v>1193</v>
      </c>
      <c r="C28" s="1750">
        <v>0</v>
      </c>
      <c r="D28" s="1750">
        <v>0</v>
      </c>
      <c r="E28" s="1750">
        <v>0</v>
      </c>
      <c r="F28" s="1751">
        <v>0</v>
      </c>
    </row>
    <row r="29" spans="1:7" ht="13.8" thickBot="1" x14ac:dyDescent="0.3">
      <c r="A29" s="1748" t="s">
        <v>504</v>
      </c>
      <c r="B29" s="1762" t="s">
        <v>505</v>
      </c>
      <c r="C29" s="1750">
        <v>0</v>
      </c>
      <c r="D29" s="1750">
        <v>124</v>
      </c>
      <c r="E29" s="1750">
        <v>127</v>
      </c>
      <c r="F29" s="1763">
        <v>102.41935483870968</v>
      </c>
    </row>
    <row r="30" spans="1:7" ht="13.8" thickBot="1" x14ac:dyDescent="0.3">
      <c r="A30" s="1764" t="s">
        <v>72</v>
      </c>
      <c r="B30" s="1765" t="s">
        <v>1194</v>
      </c>
      <c r="C30" s="1766">
        <v>-27232</v>
      </c>
      <c r="D30" s="1766">
        <v>89092</v>
      </c>
      <c r="E30" s="1766">
        <v>521934</v>
      </c>
      <c r="F30" s="1767">
        <v>585.83711219862607</v>
      </c>
    </row>
    <row r="31" spans="1:7" ht="13.8" thickTop="1" x14ac:dyDescent="0.25"/>
  </sheetData>
  <mergeCells count="4">
    <mergeCell ref="A1:B1"/>
    <mergeCell ref="A2:B2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29</vt:i4>
      </vt:variant>
    </vt:vector>
  </HeadingPairs>
  <TitlesOfParts>
    <vt:vector size="29" baseType="lpstr">
      <vt:lpstr>Zoznam príloh ŠZÚ za rok 2020</vt:lpstr>
      <vt:lpstr>Tab. č. 1</vt:lpstr>
      <vt:lpstr>Tab. č. 2</vt:lpstr>
      <vt:lpstr>Tab. č. 3</vt:lpstr>
      <vt:lpstr>Tab. č. 4</vt:lpstr>
      <vt:lpstr>Tab. č. 5</vt:lpstr>
      <vt:lpstr>Tab. č. 6</vt:lpstr>
      <vt:lpstr>Tab. č. 7</vt:lpstr>
      <vt:lpstr>Tab. č. 8</vt:lpstr>
      <vt:lpstr>Tab. č. 9</vt:lpstr>
      <vt:lpstr>Tab. č. 10</vt:lpstr>
      <vt:lpstr>Tab. č. 11</vt:lpstr>
      <vt:lpstr>Tab. č. 12</vt:lpstr>
      <vt:lpstr>Tab. č. 13</vt:lpstr>
      <vt:lpstr>Tab. č. 14</vt:lpstr>
      <vt:lpstr>Tab. č. 15</vt:lpstr>
      <vt:lpstr>Tab. č. 16</vt:lpstr>
      <vt:lpstr>Tab. č. 17</vt:lpstr>
      <vt:lpstr>Tab. č. 18</vt:lpstr>
      <vt:lpstr>Tab. č. 19</vt:lpstr>
      <vt:lpstr>Tab. č. 20</vt:lpstr>
      <vt:lpstr>Tab. č. 21</vt:lpstr>
      <vt:lpstr>Tab. č. 22</vt:lpstr>
      <vt:lpstr>Tab. č. 23</vt:lpstr>
      <vt:lpstr>Tab. č. 24,25,26,27</vt:lpstr>
      <vt:lpstr>Tab. č. 28</vt:lpstr>
      <vt:lpstr>Tab. č. 29</vt:lpstr>
      <vt:lpstr>Tab. č. 30</vt:lpstr>
      <vt:lpstr>Tab. č. 31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Tvardzik Vladimir</dc:creator>
  <cp:lastModifiedBy>Tvardzik Vladimir</cp:lastModifiedBy>
  <dcterms:created xsi:type="dcterms:W3CDTF">2023-05-09T10:06:50Z</dcterms:created>
  <dcterms:modified xsi:type="dcterms:W3CDTF">2023-05-09T12:55:02Z</dcterms:modified>
</cp:coreProperties>
</file>